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AppData\Local\Temp\Rar$DIa12208.14785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Лист1!$A$1:$F$87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65" i="1"/>
  <c r="E13" i="1" l="1"/>
  <c r="E16" i="1"/>
  <c r="E61" i="1" l="1"/>
  <c r="E60" i="1" s="1"/>
  <c r="E59" i="1" s="1"/>
  <c r="E31" i="1"/>
  <c r="E64" i="1" l="1"/>
  <c r="E83" i="1" s="1"/>
  <c r="E36" i="1" l="1"/>
  <c r="E35" i="1" s="1"/>
  <c r="E39" i="1"/>
  <c r="E15" i="1" l="1"/>
  <c r="E11" i="1" l="1"/>
  <c r="E22" i="1" s="1"/>
  <c r="E21" i="1" s="1"/>
  <c r="E30" i="1" l="1"/>
  <c r="E29" i="1" s="1"/>
  <c r="E82" i="1" s="1"/>
  <c r="E81" i="1" l="1"/>
</calcChain>
</file>

<file path=xl/sharedStrings.xml><?xml version="1.0" encoding="utf-8"?>
<sst xmlns="http://schemas.openxmlformats.org/spreadsheetml/2006/main" count="119" uniqueCount="80">
  <si>
    <t>Додаток 4</t>
  </si>
  <si>
    <t>1. Показники міжбюджетних трансфертів з інших бюджетів</t>
  </si>
  <si>
    <t>(грн)</t>
  </si>
  <si>
    <t>Код Класифікації доходу бюджету / Код бюджету</t>
  </si>
  <si>
    <t>Найменування трансферту / 
Найменування бюджету - надавача міжбюджетного трансферту</t>
  </si>
  <si>
    <t>Усього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</si>
  <si>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</si>
  <si>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</si>
  <si>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</si>
  <si>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</si>
  <si>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</si>
  <si>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</si>
  <si>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</si>
  <si>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</si>
  <si>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Код Типової програмної класифікації видатків та кредитування місцевого бюджету</t>
  </si>
  <si>
    <t>Найменування трансферту / 
Найменування бюджету - отримувача 
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</si>
  <si>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</si>
  <si>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</si>
  <si>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Освітня субвенція з державного бюджету місцевим бюджетам</t>
  </si>
  <si>
    <t>3719770</t>
  </si>
  <si>
    <t>9770</t>
  </si>
  <si>
    <t>Обласний бюджет Дніпропетровської області</t>
  </si>
  <si>
    <t>Інші субвенції з місцевого бюджету</t>
  </si>
  <si>
    <t xml:space="preserve">Державний бюджет </t>
  </si>
  <si>
    <t>у тому числі:</t>
  </si>
  <si>
    <t>на виконання Програми створення і використання матеріальних резервів для запобігання, ліквідації надзвичайних ситуацій техногенного та природного характеру та їх наслідків у Дніпропетровській області.</t>
  </si>
  <si>
    <t>Наталія ТКАЧ</t>
  </si>
  <si>
    <t>0451100000</t>
  </si>
  <si>
    <t>0410000000</t>
  </si>
  <si>
    <t xml:space="preserve">   </t>
  </si>
  <si>
    <t>41053900</t>
  </si>
  <si>
    <t>в тому числі :</t>
  </si>
  <si>
    <t>на пільгове медичне обслуговування осіб, які постраждали внаслідок Чорнобильської 
катастрофи</t>
  </si>
  <si>
    <t>Бюджет Солонянської територіальної громади</t>
  </si>
  <si>
    <t>в тому числі:</t>
  </si>
  <si>
    <t>Солонянському центру професійного розвитку педагогічнох працівників за підвищення кваліфікації педпрацівників закладів освіти Новоолександрівської сільської ради</t>
  </si>
  <si>
    <t>Міжбюджетні трансферти на 2024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</si>
  <si>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</si>
  <si>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</si>
  <si>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</si>
  <si>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Державний бюджет</t>
  </si>
  <si>
    <t>на придбання паливно-мастильних матеріалів,технічне обслуговування,поточний ремонт та діагностику автомобілів Головному управлінню Національної поліції в Дніпропетровській області</t>
  </si>
  <si>
    <t>0451300000</t>
  </si>
  <si>
    <t>9900000000</t>
  </si>
  <si>
    <t>0619770</t>
  </si>
  <si>
    <t>Секретар  сільської ради</t>
  </si>
  <si>
    <t>до  рішення сільської ради</t>
  </si>
  <si>
    <t>для придбання безпілотних авіаційних комплексів (безпілотних літальних апаратів) з додатковим обладнанням,засобів радіоелектронної боротьби та спеціального обладнання зв’язку для військової частини А4638</t>
  </si>
  <si>
    <t>на виконання заходів регіональної Програми забезпечення громадського порядку та громадської безпеки на території Дніпропетровської області на період до 2025 року</t>
  </si>
  <si>
    <t>на виконання доручень виборців депутатами обласної ради у 2023 році</t>
  </si>
  <si>
    <t>Інші дотації з місцевого бюджету</t>
  </si>
  <si>
    <t>на придбання мотооприскувачів ранцевих   для 8 Державного пожежно-рятувального загону ГУ ДСНС України у Дніпропетровській області</t>
  </si>
  <si>
    <t xml:space="preserve">для придбання безпілотних літальних апаратів та мультикоптерів з комплектуючими до них для Управління Служби безпеки України у Дніпропетровській області </t>
  </si>
  <si>
    <t>для придбання безпілотних авіаційних комплексів (безпілотних літальних апаратів)</t>
  </si>
  <si>
    <t>№ 3752- 42/VIII  від 02.05.2024р</t>
  </si>
  <si>
    <t>для закупівлі комплектів безпілотних авіаційних комплексів (безпілотних літальних апаратів) з додатковим обладнанням, для розширення їх функціональних можливостей (БпФК(БпЛА), транспортних засобів, оргтехніки, засобів радіоелектронної боротьби, засоби нічного бачення для військової частини  ***** (для військової частини  *****)</t>
  </si>
  <si>
    <t>для придбання іміджевої продукції; проведення поточного ремонту будівлі навчальної аудиторії для підготовки сержантського складу; придбання портативних комплексів для блокування безпілотних літальних апаратів  для військової частини *****</t>
  </si>
  <si>
    <t>придбання необхідних будівельних матеріалів, утеплювачів, спального приладдя, засоби обігріву для військової частини *****</t>
  </si>
  <si>
    <t>для ремонту та обслуговування транспортних засобів для військової частини ****</t>
  </si>
  <si>
    <t>для придбання безпілотних літальних апаратів та комплектуючих до них, електробладнання, портативних ПК для військової частини ****</t>
  </si>
  <si>
    <t>для забезпечення, придбання необхідного устаткування для ремонту та відновлення озброєння і техніки, запасних частин для ремонту автомобільного транспорту, закупівля автомобільних шин для військової частини *****</t>
  </si>
  <si>
    <t>для закупівлі комплектів безпілотних авіаційних комплексів для військової частини *****</t>
  </si>
  <si>
    <t>для придбання автомобільних запчастин для військової частини *****</t>
  </si>
  <si>
    <t>для придбання портативних рацій, тепловізійних монокулярів, екшн камер для військової частини ****</t>
  </si>
  <si>
    <t xml:space="preserve">для придбання необхідного обладнання для ** комендатури охорони та обслуговування м. Дніпро </t>
  </si>
  <si>
    <t>для придбання імітаційних засобів ураження,мобільних модулів спеціального та іншого призначення, модульних конструкцій, габіонів для військової частини*****</t>
  </si>
  <si>
    <t>для придбання будівельних матеріалів для військової частини *****</t>
  </si>
  <si>
    <t>для придбання необхідних медичних товарів, лікарських засобів, лікарських препаратів та медичної апаратури для військової частини *****</t>
  </si>
  <si>
    <t>для придбання техніки військового призначення (ударні безпілотнілітальні апарати та FPV дрони) для військової частини *****</t>
  </si>
  <si>
    <t>для закупівлі безпілотних авіаційних комплексів (безпілотних літальних апаратів) з додатковим обладнанням для військової частини ***</t>
  </si>
  <si>
    <t>для закупівлі комплектів безпілотних авіаційних комплексів (безпілотних літальних апаратів) з додатковим обладнанням, для розширення їх функціональних можливостей (БпФК(БпЛА), транспортних засобів, оргтехніки, засобів радіоелектронної боротьби, засоби нічного бачення для військової частини   ****** (для фінансового забезпечення  військової частини ******)</t>
  </si>
  <si>
    <t>для закупівлі комплектів безпілотних авіаційних комплексів (безпілотних літальних апаратів) з додатковим обладнанням, приладів нічного бачення (тепловізори), транспортних засобів,  засобів радіоелектронної боротьби та засобів радіоелектронної розвідки для військової частини ****** (для   військової частини *******)</t>
  </si>
  <si>
    <t>для придбання імітаційних засобів ураження,мобільних модулів спеціального та іншого призначення, модульних конструкцій, габіонів для військової частини *****</t>
  </si>
  <si>
    <t>для закупівлі комплектів безпілотних авіаційних комплексів (безпілотних літальних апаратів) та комплектуючі до них, FPV- дрони для військової частини ****** (для військової частини ******)</t>
  </si>
  <si>
    <t>для придбання тронспортного засобу для військової частини ****</t>
  </si>
  <si>
    <t>для закупівлі комплектів , транспортного засобу для військової частини ****</t>
  </si>
  <si>
    <t>для придбання засобів РЕБ та комплектів FPV дронів для військової частни *****</t>
  </si>
  <si>
    <t>для придбання транспортного засобу для військової частини *****</t>
  </si>
  <si>
    <t xml:space="preserve">для придбання засобів радіозв'язку цивільногота подвійого призначення, засобів взв'язку загального користування  для військової частини ****** </t>
  </si>
  <si>
    <t>для придбання модудуля мобільної майстерні, захисних приладів від FPV дронів для військової частини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</si>
</sst>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rgb="FF000000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wrapText="1"/>
    </xf>
    <xf numFmtId="49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vertical="top" wrapText="1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6" fillId="0" borderId="17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4" fontId="2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3" xfId="0" applyFont="1" applyFill="1" applyBorder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0" xfId="0" applyFont="1" applyFill="1" applyAlignment="1">
      <alignment horizont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2" fillId="0" borderId="8" xfId="0" applyFont="1" applyBorder="1"/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/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0" borderId="1" xfId="0" applyFont="1" applyBorder="1"/>
    <xf numFmtId="4" fontId="2" fillId="2" borderId="1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4" fontId="5" fillId="2" borderId="19" xfId="0" applyNumberFormat="1" applyFont="1" applyFill="1" applyBorder="1" applyAlignment="1">
      <alignment horizontal="center" vertical="center"/>
    </xf>
    <xf numFmtId="4" fontId="5" fillId="2" borderId="2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view="pageBreakPreview" topLeftCell="A74" zoomScale="90" zoomScaleNormal="90" zoomScaleSheetLayoutView="90" workbookViewId="0">
      <selection activeCell="D80" sqref="D80"/>
    </sheetView>
  </sheetViews>
  <sheetFormatPr defaultColWidth="9.140625" defaultRowHeight="15.75" x14ac:dyDescent="0.25"/>
  <cols>
    <col min="1" max="1" width="9.140625" style="1"/>
    <col min="2" max="2" width="24.140625" style="1" customWidth="1"/>
    <col min="3" max="3" width="24.28515625" style="1" customWidth="1"/>
    <col min="4" max="4" width="73.28515625" style="1" customWidth="1"/>
    <col min="5" max="5" width="14" style="64" customWidth="1"/>
    <col min="6" max="6" width="13.85546875" style="64" customWidth="1"/>
    <col min="7" max="16384" width="9.140625" style="1"/>
  </cols>
  <sheetData>
    <row r="1" spans="2:6" ht="18.75" x14ac:dyDescent="0.3">
      <c r="B1" s="7"/>
      <c r="C1" s="7"/>
      <c r="D1" s="8"/>
      <c r="E1" s="65" t="s">
        <v>0</v>
      </c>
      <c r="F1" s="65"/>
    </row>
    <row r="2" spans="2:6" ht="21" customHeight="1" x14ac:dyDescent="0.3">
      <c r="B2" s="7"/>
      <c r="C2" s="7"/>
      <c r="D2" s="75" t="s">
        <v>46</v>
      </c>
      <c r="E2" s="75"/>
      <c r="F2" s="75"/>
    </row>
    <row r="3" spans="2:6" ht="25.5" customHeight="1" x14ac:dyDescent="0.3">
      <c r="B3" s="7"/>
      <c r="C3" s="7"/>
      <c r="D3" s="75" t="s">
        <v>54</v>
      </c>
      <c r="E3" s="75"/>
      <c r="F3" s="75"/>
    </row>
    <row r="4" spans="2:6" ht="21.75" customHeight="1" x14ac:dyDescent="0.3">
      <c r="B4" s="70" t="s">
        <v>36</v>
      </c>
      <c r="C4" s="70"/>
      <c r="D4" s="70"/>
      <c r="E4" s="70"/>
      <c r="F4" s="70"/>
    </row>
    <row r="5" spans="2:6" ht="24" customHeight="1" x14ac:dyDescent="0.3">
      <c r="B5" s="72" t="s">
        <v>27</v>
      </c>
      <c r="C5" s="72"/>
      <c r="D5" s="72"/>
      <c r="E5" s="72"/>
      <c r="F5" s="72"/>
    </row>
    <row r="6" spans="2:6" s="2" customFormat="1" ht="20.25" customHeight="1" x14ac:dyDescent="0.3">
      <c r="B6" s="70" t="s">
        <v>1</v>
      </c>
      <c r="C6" s="70"/>
      <c r="D6" s="70"/>
      <c r="E6" s="70"/>
      <c r="F6" s="70"/>
    </row>
    <row r="7" spans="2:6" ht="30.75" customHeight="1" thickBot="1" x14ac:dyDescent="0.35">
      <c r="B7" s="7"/>
      <c r="C7" s="7"/>
      <c r="D7" s="7"/>
      <c r="E7" s="71" t="s">
        <v>2</v>
      </c>
      <c r="F7" s="71"/>
    </row>
    <row r="8" spans="2:6" ht="65.25" customHeight="1" x14ac:dyDescent="0.25">
      <c r="B8" s="9" t="s">
        <v>3</v>
      </c>
      <c r="C8" s="74" t="s">
        <v>4</v>
      </c>
      <c r="D8" s="74"/>
      <c r="E8" s="66" t="s">
        <v>5</v>
      </c>
      <c r="F8" s="67"/>
    </row>
    <row r="9" spans="2:6" ht="20.100000000000001" customHeight="1" thickBot="1" x14ac:dyDescent="0.3">
      <c r="B9" s="10">
        <v>1</v>
      </c>
      <c r="C9" s="73">
        <v>2</v>
      </c>
      <c r="D9" s="73"/>
      <c r="E9" s="68">
        <v>3</v>
      </c>
      <c r="F9" s="69"/>
    </row>
    <row r="10" spans="2:6" s="3" customFormat="1" ht="20.100000000000001" customHeight="1" x14ac:dyDescent="0.2">
      <c r="B10" s="104" t="s">
        <v>6</v>
      </c>
      <c r="C10" s="105"/>
      <c r="D10" s="105"/>
      <c r="E10" s="105"/>
      <c r="F10" s="106"/>
    </row>
    <row r="11" spans="2:6" s="4" customFormat="1" ht="20.100000000000001" customHeight="1" x14ac:dyDescent="0.2">
      <c r="B11" s="11">
        <v>41033900</v>
      </c>
      <c r="C11" s="107" t="s">
        <v>18</v>
      </c>
      <c r="D11" s="107"/>
      <c r="E11" s="94">
        <f>E12</f>
        <v>27260800</v>
      </c>
      <c r="F11" s="95"/>
    </row>
    <row r="12" spans="2:6" s="3" customFormat="1" ht="18" customHeight="1" x14ac:dyDescent="0.2">
      <c r="B12" s="12">
        <v>9900000000</v>
      </c>
      <c r="C12" s="108" t="s">
        <v>23</v>
      </c>
      <c r="D12" s="108"/>
      <c r="E12" s="86">
        <v>27260800</v>
      </c>
      <c r="F12" s="87"/>
    </row>
    <row r="13" spans="2:6" s="3" customFormat="1" ht="23.25" customHeight="1" x14ac:dyDescent="0.2">
      <c r="B13" s="11">
        <v>41040400</v>
      </c>
      <c r="C13" s="76" t="s">
        <v>50</v>
      </c>
      <c r="D13" s="77"/>
      <c r="E13" s="99">
        <f>E14</f>
        <v>35847.839999999997</v>
      </c>
      <c r="F13" s="100"/>
    </row>
    <row r="14" spans="2:6" s="3" customFormat="1" ht="25.5" customHeight="1" x14ac:dyDescent="0.2">
      <c r="B14" s="13" t="s">
        <v>28</v>
      </c>
      <c r="C14" s="78" t="s">
        <v>21</v>
      </c>
      <c r="D14" s="79"/>
      <c r="E14" s="90">
        <v>35847.839999999997</v>
      </c>
      <c r="F14" s="91"/>
    </row>
    <row r="15" spans="2:6" s="3" customFormat="1" ht="23.25" customHeight="1" x14ac:dyDescent="0.2">
      <c r="B15" s="14" t="s">
        <v>30</v>
      </c>
      <c r="C15" s="113" t="s">
        <v>22</v>
      </c>
      <c r="D15" s="114"/>
      <c r="E15" s="99">
        <f>E16</f>
        <v>1119410</v>
      </c>
      <c r="F15" s="100"/>
    </row>
    <row r="16" spans="2:6" s="3" customFormat="1" ht="22.5" customHeight="1" x14ac:dyDescent="0.2">
      <c r="B16" s="13" t="s">
        <v>28</v>
      </c>
      <c r="C16" s="78" t="s">
        <v>21</v>
      </c>
      <c r="D16" s="79"/>
      <c r="E16" s="90">
        <f>E19+E18</f>
        <v>1119410</v>
      </c>
      <c r="F16" s="91"/>
    </row>
    <row r="17" spans="2:6" s="3" customFormat="1" ht="24" customHeight="1" x14ac:dyDescent="0.2">
      <c r="B17" s="14"/>
      <c r="C17" s="124" t="s">
        <v>31</v>
      </c>
      <c r="D17" s="125"/>
      <c r="E17" s="99"/>
      <c r="F17" s="100"/>
    </row>
    <row r="18" spans="2:6" s="3" customFormat="1" ht="35.25" customHeight="1" x14ac:dyDescent="0.2">
      <c r="B18" s="14"/>
      <c r="C18" s="124" t="s">
        <v>32</v>
      </c>
      <c r="D18" s="125"/>
      <c r="E18" s="90">
        <v>19410</v>
      </c>
      <c r="F18" s="91"/>
    </row>
    <row r="19" spans="2:6" s="3" customFormat="1" ht="33.75" customHeight="1" thickBot="1" x14ac:dyDescent="0.25">
      <c r="B19" s="15"/>
      <c r="C19" s="135" t="s">
        <v>49</v>
      </c>
      <c r="D19" s="136"/>
      <c r="E19" s="137">
        <v>1100000</v>
      </c>
      <c r="F19" s="138"/>
    </row>
    <row r="20" spans="2:6" s="3" customFormat="1" ht="20.100000000000001" customHeight="1" thickBot="1" x14ac:dyDescent="0.25">
      <c r="B20" s="121" t="s">
        <v>7</v>
      </c>
      <c r="C20" s="122"/>
      <c r="D20" s="122"/>
      <c r="E20" s="122"/>
      <c r="F20" s="123"/>
    </row>
    <row r="21" spans="2:6" ht="21.75" customHeight="1" x14ac:dyDescent="0.3">
      <c r="B21" s="16" t="s">
        <v>8</v>
      </c>
      <c r="C21" s="115" t="s">
        <v>9</v>
      </c>
      <c r="D21" s="115"/>
      <c r="E21" s="116">
        <f>E22+E23</f>
        <v>28416057.84</v>
      </c>
      <c r="F21" s="117"/>
    </row>
    <row r="22" spans="2:6" ht="20.100000000000001" customHeight="1" x14ac:dyDescent="0.3">
      <c r="B22" s="11" t="s">
        <v>8</v>
      </c>
      <c r="C22" s="118" t="s">
        <v>10</v>
      </c>
      <c r="D22" s="118"/>
      <c r="E22" s="119">
        <f>E11+E13+E15</f>
        <v>28416057.84</v>
      </c>
      <c r="F22" s="120"/>
    </row>
    <row r="23" spans="2:6" ht="29.25" customHeight="1" thickBot="1" x14ac:dyDescent="0.35">
      <c r="B23" s="10" t="s">
        <v>8</v>
      </c>
      <c r="C23" s="112" t="s">
        <v>11</v>
      </c>
      <c r="D23" s="112"/>
      <c r="E23" s="109">
        <v>0</v>
      </c>
      <c r="F23" s="110"/>
    </row>
    <row r="24" spans="2:6" ht="18.75" x14ac:dyDescent="0.3">
      <c r="B24" s="70" t="s">
        <v>12</v>
      </c>
      <c r="C24" s="70"/>
      <c r="D24" s="70"/>
      <c r="E24" s="70"/>
      <c r="F24" s="70"/>
    </row>
    <row r="25" spans="2:6" ht="19.5" thickBot="1" x14ac:dyDescent="0.35">
      <c r="B25" s="7"/>
      <c r="C25" s="7"/>
      <c r="D25" s="7"/>
      <c r="E25" s="111" t="s">
        <v>2</v>
      </c>
      <c r="F25" s="111"/>
    </row>
    <row r="26" spans="2:6" ht="145.5" customHeight="1" x14ac:dyDescent="0.25">
      <c r="B26" s="9" t="s">
        <v>13</v>
      </c>
      <c r="C26" s="17" t="s">
        <v>14</v>
      </c>
      <c r="D26" s="17" t="s">
        <v>15</v>
      </c>
      <c r="E26" s="66" t="s">
        <v>5</v>
      </c>
      <c r="F26" s="67"/>
    </row>
    <row r="27" spans="2:6" ht="20.100000000000001" customHeight="1" thickBot="1" x14ac:dyDescent="0.3">
      <c r="B27" s="18">
        <v>1</v>
      </c>
      <c r="C27" s="19">
        <v>2</v>
      </c>
      <c r="D27" s="19">
        <v>3</v>
      </c>
      <c r="E27" s="130">
        <v>4</v>
      </c>
      <c r="F27" s="131"/>
    </row>
    <row r="28" spans="2:6" s="3" customFormat="1" ht="18.75" customHeight="1" x14ac:dyDescent="0.2">
      <c r="B28" s="104" t="s">
        <v>16</v>
      </c>
      <c r="C28" s="105"/>
      <c r="D28" s="105"/>
      <c r="E28" s="105"/>
      <c r="F28" s="106"/>
    </row>
    <row r="29" spans="2:6" s="3" customFormat="1" ht="18.75" customHeight="1" x14ac:dyDescent="0.2">
      <c r="B29" s="20">
        <v>9770</v>
      </c>
      <c r="C29" s="21">
        <v>9770</v>
      </c>
      <c r="D29" s="22" t="s">
        <v>22</v>
      </c>
      <c r="E29" s="99">
        <f>E30+E36</f>
        <v>2899421.9</v>
      </c>
      <c r="F29" s="132"/>
    </row>
    <row r="30" spans="2:6" ht="20.100000000000001" customHeight="1" x14ac:dyDescent="0.3">
      <c r="B30" s="14" t="s">
        <v>19</v>
      </c>
      <c r="C30" s="23" t="s">
        <v>20</v>
      </c>
      <c r="D30" s="24" t="s">
        <v>22</v>
      </c>
      <c r="E30" s="94">
        <f>E31</f>
        <v>2877780</v>
      </c>
      <c r="F30" s="95"/>
    </row>
    <row r="31" spans="2:6" ht="20.100000000000001" customHeight="1" x14ac:dyDescent="0.3">
      <c r="B31" s="13" t="s">
        <v>28</v>
      </c>
      <c r="C31" s="25" t="s">
        <v>20</v>
      </c>
      <c r="D31" s="26" t="s">
        <v>21</v>
      </c>
      <c r="E31" s="86">
        <f>E33+E34</f>
        <v>2877780</v>
      </c>
      <c r="F31" s="87"/>
    </row>
    <row r="32" spans="2:6" ht="20.100000000000001" customHeight="1" x14ac:dyDescent="0.3">
      <c r="B32" s="102"/>
      <c r="C32" s="88"/>
      <c r="D32" s="27" t="s">
        <v>24</v>
      </c>
      <c r="E32" s="90"/>
      <c r="F32" s="91"/>
    </row>
    <row r="33" spans="1:7" ht="78.75" customHeight="1" x14ac:dyDescent="0.25">
      <c r="B33" s="103"/>
      <c r="C33" s="89"/>
      <c r="D33" s="28" t="s">
        <v>25</v>
      </c>
      <c r="E33" s="90">
        <v>31500</v>
      </c>
      <c r="F33" s="91"/>
    </row>
    <row r="34" spans="1:7" ht="74.25" customHeight="1" x14ac:dyDescent="0.25">
      <c r="B34" s="29"/>
      <c r="C34" s="30"/>
      <c r="D34" s="28" t="s">
        <v>48</v>
      </c>
      <c r="E34" s="90">
        <v>2846280</v>
      </c>
      <c r="F34" s="91"/>
    </row>
    <row r="35" spans="1:7" ht="18" customHeight="1" x14ac:dyDescent="0.25">
      <c r="B35" s="31" t="s">
        <v>44</v>
      </c>
      <c r="C35" s="32" t="s">
        <v>20</v>
      </c>
      <c r="D35" s="33" t="s">
        <v>22</v>
      </c>
      <c r="E35" s="99">
        <f>E36</f>
        <v>21641.9</v>
      </c>
      <c r="F35" s="100"/>
    </row>
    <row r="36" spans="1:7" ht="21" customHeight="1" x14ac:dyDescent="0.25">
      <c r="B36" s="29" t="s">
        <v>42</v>
      </c>
      <c r="C36" s="30" t="s">
        <v>20</v>
      </c>
      <c r="D36" s="28" t="s">
        <v>33</v>
      </c>
      <c r="E36" s="90">
        <f>E38</f>
        <v>21641.9</v>
      </c>
      <c r="F36" s="91"/>
    </row>
    <row r="37" spans="1:7" ht="20.25" customHeight="1" x14ac:dyDescent="0.25">
      <c r="B37" s="31"/>
      <c r="C37" s="32"/>
      <c r="D37" s="34" t="s">
        <v>34</v>
      </c>
      <c r="E37" s="99"/>
      <c r="F37" s="100"/>
    </row>
    <row r="38" spans="1:7" ht="75" x14ac:dyDescent="0.25">
      <c r="B38" s="31"/>
      <c r="C38" s="32"/>
      <c r="D38" s="35" t="s">
        <v>35</v>
      </c>
      <c r="E38" s="90">
        <v>21641.9</v>
      </c>
      <c r="F38" s="91"/>
    </row>
    <row r="39" spans="1:7" ht="56.25" x14ac:dyDescent="0.25">
      <c r="B39" s="31" t="s">
        <v>37</v>
      </c>
      <c r="C39" s="32" t="s">
        <v>39</v>
      </c>
      <c r="D39" s="36" t="s">
        <v>38</v>
      </c>
      <c r="E39" s="99">
        <f>E40</f>
        <v>30526492</v>
      </c>
      <c r="F39" s="100"/>
    </row>
    <row r="40" spans="1:7" ht="24.75" customHeight="1" x14ac:dyDescent="0.25">
      <c r="B40" s="29" t="s">
        <v>43</v>
      </c>
      <c r="C40" s="30" t="s">
        <v>39</v>
      </c>
      <c r="D40" s="34" t="s">
        <v>40</v>
      </c>
      <c r="E40" s="90">
        <f>SUM(E42:F57)</f>
        <v>30526492</v>
      </c>
      <c r="F40" s="91"/>
    </row>
    <row r="41" spans="1:7" ht="21" customHeight="1" x14ac:dyDescent="0.25">
      <c r="B41" s="14"/>
      <c r="C41" s="23"/>
      <c r="D41" s="34" t="s">
        <v>34</v>
      </c>
      <c r="E41" s="86"/>
      <c r="F41" s="87"/>
    </row>
    <row r="42" spans="1:7" ht="71.25" customHeight="1" x14ac:dyDescent="0.25">
      <c r="B42" s="14"/>
      <c r="C42" s="23"/>
      <c r="D42" s="34" t="s">
        <v>51</v>
      </c>
      <c r="E42" s="90">
        <v>210000</v>
      </c>
      <c r="F42" s="91"/>
    </row>
    <row r="43" spans="1:7" ht="94.5" customHeight="1" x14ac:dyDescent="0.25">
      <c r="B43" s="14"/>
      <c r="C43" s="23"/>
      <c r="D43" s="28" t="s">
        <v>41</v>
      </c>
      <c r="E43" s="96">
        <v>500000</v>
      </c>
      <c r="F43" s="97"/>
    </row>
    <row r="44" spans="1:7" ht="132" customHeight="1" x14ac:dyDescent="0.3">
      <c r="B44" s="14"/>
      <c r="C44" s="23"/>
      <c r="D44" s="37" t="s">
        <v>55</v>
      </c>
      <c r="E44" s="96">
        <v>1000000</v>
      </c>
      <c r="F44" s="97"/>
    </row>
    <row r="45" spans="1:7" ht="102.75" customHeight="1" x14ac:dyDescent="0.25">
      <c r="B45" s="14"/>
      <c r="C45" s="23"/>
      <c r="D45" s="28" t="s">
        <v>56</v>
      </c>
      <c r="E45" s="96">
        <v>2924000</v>
      </c>
      <c r="F45" s="97"/>
    </row>
    <row r="46" spans="1:7" ht="56.25" customHeight="1" x14ac:dyDescent="0.3">
      <c r="B46" s="14"/>
      <c r="C46" s="23"/>
      <c r="D46" s="37" t="s">
        <v>57</v>
      </c>
      <c r="E46" s="96">
        <v>1000000</v>
      </c>
      <c r="F46" s="97"/>
    </row>
    <row r="47" spans="1:7" ht="96" customHeight="1" x14ac:dyDescent="0.25">
      <c r="B47" s="14"/>
      <c r="C47" s="23"/>
      <c r="D47" s="28" t="s">
        <v>47</v>
      </c>
      <c r="E47" s="96">
        <v>5000000</v>
      </c>
      <c r="F47" s="97"/>
    </row>
    <row r="48" spans="1:7" ht="48" customHeight="1" x14ac:dyDescent="0.3">
      <c r="A48" s="3"/>
      <c r="B48" s="38"/>
      <c r="C48" s="39"/>
      <c r="D48" s="37" t="s">
        <v>58</v>
      </c>
      <c r="E48" s="90">
        <v>2000000</v>
      </c>
      <c r="F48" s="91"/>
      <c r="G48" s="3"/>
    </row>
    <row r="49" spans="1:7" ht="72" customHeight="1" x14ac:dyDescent="0.25">
      <c r="A49" s="3"/>
      <c r="B49" s="38"/>
      <c r="C49" s="39"/>
      <c r="D49" s="40" t="s">
        <v>59</v>
      </c>
      <c r="E49" s="90">
        <v>1107000</v>
      </c>
      <c r="F49" s="91"/>
      <c r="G49" s="3"/>
    </row>
    <row r="50" spans="1:7" ht="86.25" customHeight="1" x14ac:dyDescent="0.3">
      <c r="B50" s="14"/>
      <c r="C50" s="23"/>
      <c r="D50" s="37" t="s">
        <v>60</v>
      </c>
      <c r="E50" s="96">
        <v>2000000</v>
      </c>
      <c r="F50" s="97"/>
    </row>
    <row r="51" spans="1:7" ht="49.5" customHeight="1" x14ac:dyDescent="0.3">
      <c r="B51" s="41"/>
      <c r="C51" s="42"/>
      <c r="D51" s="43" t="s">
        <v>61</v>
      </c>
      <c r="E51" s="128">
        <v>3400000</v>
      </c>
      <c r="F51" s="129"/>
    </row>
    <row r="52" spans="1:7" ht="49.5" customHeight="1" x14ac:dyDescent="0.3">
      <c r="B52" s="41"/>
      <c r="C52" s="42"/>
      <c r="D52" s="43" t="s">
        <v>62</v>
      </c>
      <c r="E52" s="128">
        <v>1998510</v>
      </c>
      <c r="F52" s="129"/>
    </row>
    <row r="53" spans="1:7" ht="49.5" customHeight="1" x14ac:dyDescent="0.3">
      <c r="B53" s="41"/>
      <c r="C53" s="42"/>
      <c r="D53" s="43" t="s">
        <v>63</v>
      </c>
      <c r="E53" s="128">
        <v>2357000</v>
      </c>
      <c r="F53" s="129"/>
    </row>
    <row r="54" spans="1:7" ht="49.5" customHeight="1" x14ac:dyDescent="0.25">
      <c r="B54" s="41"/>
      <c r="C54" s="42"/>
      <c r="D54" s="58" t="s">
        <v>64</v>
      </c>
      <c r="E54" s="128">
        <v>317982</v>
      </c>
      <c r="F54" s="129"/>
    </row>
    <row r="55" spans="1:7" ht="63" customHeight="1" x14ac:dyDescent="0.25">
      <c r="B55" s="41"/>
      <c r="C55" s="42"/>
      <c r="D55" s="59" t="s">
        <v>65</v>
      </c>
      <c r="E55" s="128">
        <v>500000</v>
      </c>
      <c r="F55" s="129"/>
    </row>
    <row r="56" spans="1:7" ht="51.75" customHeight="1" x14ac:dyDescent="0.25">
      <c r="B56" s="41"/>
      <c r="C56" s="42"/>
      <c r="D56" s="60" t="s">
        <v>66</v>
      </c>
      <c r="E56" s="128">
        <v>212000</v>
      </c>
      <c r="F56" s="129"/>
    </row>
    <row r="57" spans="1:7" ht="60" customHeight="1" thickBot="1" x14ac:dyDescent="0.35">
      <c r="B57" s="15"/>
      <c r="C57" s="44"/>
      <c r="D57" s="45" t="s">
        <v>67</v>
      </c>
      <c r="E57" s="126">
        <v>6000000</v>
      </c>
      <c r="F57" s="127"/>
    </row>
    <row r="58" spans="1:7" s="3" customFormat="1" ht="18.75" customHeight="1" thickBot="1" x14ac:dyDescent="0.25">
      <c r="B58" s="83" t="s">
        <v>17</v>
      </c>
      <c r="C58" s="84"/>
      <c r="D58" s="84"/>
      <c r="E58" s="84"/>
      <c r="F58" s="85"/>
    </row>
    <row r="59" spans="1:7" s="3" customFormat="1" ht="18.75" customHeight="1" x14ac:dyDescent="0.2">
      <c r="B59" s="16">
        <v>9770</v>
      </c>
      <c r="C59" s="46">
        <v>9770</v>
      </c>
      <c r="D59" s="47" t="s">
        <v>22</v>
      </c>
      <c r="E59" s="133">
        <f>E60+E66</f>
        <v>4269420</v>
      </c>
      <c r="F59" s="134"/>
    </row>
    <row r="60" spans="1:7" s="3" customFormat="1" ht="18.75" customHeight="1" x14ac:dyDescent="0.3">
      <c r="B60" s="14" t="s">
        <v>19</v>
      </c>
      <c r="C60" s="23" t="s">
        <v>20</v>
      </c>
      <c r="D60" s="24" t="s">
        <v>22</v>
      </c>
      <c r="E60" s="94">
        <f>E61</f>
        <v>4269420</v>
      </c>
      <c r="F60" s="95"/>
    </row>
    <row r="61" spans="1:7" s="3" customFormat="1" ht="18.75" customHeight="1" x14ac:dyDescent="0.3">
      <c r="B61" s="13" t="s">
        <v>28</v>
      </c>
      <c r="C61" s="25" t="s">
        <v>20</v>
      </c>
      <c r="D61" s="26" t="s">
        <v>21</v>
      </c>
      <c r="E61" s="86">
        <f>E63</f>
        <v>4269420</v>
      </c>
      <c r="F61" s="87"/>
    </row>
    <row r="62" spans="1:7" s="3" customFormat="1" ht="18.75" customHeight="1" x14ac:dyDescent="0.3">
      <c r="B62" s="102"/>
      <c r="C62" s="88"/>
      <c r="D62" s="27" t="s">
        <v>24</v>
      </c>
      <c r="E62" s="90"/>
      <c r="F62" s="91"/>
    </row>
    <row r="63" spans="1:7" s="3" customFormat="1" ht="75" x14ac:dyDescent="0.2">
      <c r="B63" s="103"/>
      <c r="C63" s="89"/>
      <c r="D63" s="28" t="s">
        <v>48</v>
      </c>
      <c r="E63" s="90">
        <v>4269420</v>
      </c>
      <c r="F63" s="91"/>
    </row>
    <row r="64" spans="1:7" s="3" customFormat="1" ht="55.5" customHeight="1" x14ac:dyDescent="0.2">
      <c r="B64" s="31" t="s">
        <v>37</v>
      </c>
      <c r="C64" s="39">
        <v>9800</v>
      </c>
      <c r="D64" s="36" t="s">
        <v>38</v>
      </c>
      <c r="E64" s="99">
        <f>E65</f>
        <v>26643090</v>
      </c>
      <c r="F64" s="132"/>
    </row>
    <row r="65" spans="2:6" s="3" customFormat="1" ht="32.25" customHeight="1" x14ac:dyDescent="0.2">
      <c r="B65" s="29" t="s">
        <v>43</v>
      </c>
      <c r="C65" s="48">
        <v>9800</v>
      </c>
      <c r="D65" s="34" t="s">
        <v>40</v>
      </c>
      <c r="E65" s="90">
        <f>SUM(E67:F80)</f>
        <v>26643090</v>
      </c>
      <c r="F65" s="139"/>
    </row>
    <row r="66" spans="2:6" s="3" customFormat="1" ht="33.75" customHeight="1" x14ac:dyDescent="0.2">
      <c r="B66" s="38"/>
      <c r="C66" s="39"/>
      <c r="D66" s="34" t="s">
        <v>34</v>
      </c>
      <c r="E66" s="99"/>
      <c r="F66" s="132"/>
    </row>
    <row r="67" spans="2:6" s="3" customFormat="1" ht="63.75" customHeight="1" x14ac:dyDescent="0.2">
      <c r="B67" s="38"/>
      <c r="C67" s="39"/>
      <c r="D67" s="28" t="s">
        <v>68</v>
      </c>
      <c r="E67" s="90">
        <v>3800000</v>
      </c>
      <c r="F67" s="91"/>
    </row>
    <row r="68" spans="2:6" s="3" customFormat="1" ht="75" x14ac:dyDescent="0.2">
      <c r="B68" s="38"/>
      <c r="C68" s="39"/>
      <c r="D68" s="28" t="s">
        <v>52</v>
      </c>
      <c r="E68" s="90">
        <v>200000</v>
      </c>
      <c r="F68" s="91"/>
    </row>
    <row r="69" spans="2:6" s="3" customFormat="1" ht="59.25" customHeight="1" x14ac:dyDescent="0.2">
      <c r="B69" s="38"/>
      <c r="C69" s="39"/>
      <c r="D69" s="51" t="s">
        <v>69</v>
      </c>
      <c r="E69" s="90">
        <v>2065920</v>
      </c>
      <c r="F69" s="91"/>
    </row>
    <row r="70" spans="2:6" s="3" customFormat="1" ht="135.75" customHeight="1" x14ac:dyDescent="0.3">
      <c r="B70" s="38"/>
      <c r="C70" s="39"/>
      <c r="D70" s="37" t="s">
        <v>70</v>
      </c>
      <c r="E70" s="90">
        <v>2000000</v>
      </c>
      <c r="F70" s="91"/>
    </row>
    <row r="71" spans="2:6" s="3" customFormat="1" ht="122.25" customHeight="1" x14ac:dyDescent="0.2">
      <c r="B71" s="38"/>
      <c r="C71" s="39"/>
      <c r="D71" s="28" t="s">
        <v>71</v>
      </c>
      <c r="E71" s="90">
        <v>2000000</v>
      </c>
      <c r="F71" s="91"/>
    </row>
    <row r="72" spans="2:6" ht="69.75" customHeight="1" x14ac:dyDescent="0.25">
      <c r="B72" s="14"/>
      <c r="C72" s="23"/>
      <c r="D72" s="59" t="s">
        <v>72</v>
      </c>
      <c r="E72" s="96">
        <v>1000000</v>
      </c>
      <c r="F72" s="97"/>
    </row>
    <row r="73" spans="2:6" s="3" customFormat="1" ht="85.5" customHeight="1" x14ac:dyDescent="0.2">
      <c r="B73" s="38"/>
      <c r="C73" s="39"/>
      <c r="D73" s="28" t="s">
        <v>73</v>
      </c>
      <c r="E73" s="90">
        <v>1540000</v>
      </c>
      <c r="F73" s="91"/>
    </row>
    <row r="74" spans="2:6" s="3" customFormat="1" ht="39" customHeight="1" x14ac:dyDescent="0.3">
      <c r="B74" s="38"/>
      <c r="C74" s="39"/>
      <c r="D74" s="37" t="s">
        <v>74</v>
      </c>
      <c r="E74" s="86">
        <v>1500000</v>
      </c>
      <c r="F74" s="87"/>
    </row>
    <row r="75" spans="2:6" s="3" customFormat="1" ht="39" customHeight="1" x14ac:dyDescent="0.3">
      <c r="B75" s="38"/>
      <c r="C75" s="39"/>
      <c r="D75" s="37" t="s">
        <v>75</v>
      </c>
      <c r="E75" s="86">
        <v>1974170</v>
      </c>
      <c r="F75" s="87"/>
    </row>
    <row r="76" spans="2:6" s="3" customFormat="1" ht="39" customHeight="1" x14ac:dyDescent="0.3">
      <c r="B76" s="38"/>
      <c r="C76" s="39"/>
      <c r="D76" s="37" t="s">
        <v>76</v>
      </c>
      <c r="E76" s="86">
        <v>2700000</v>
      </c>
      <c r="F76" s="87"/>
    </row>
    <row r="77" spans="2:6" s="3" customFormat="1" ht="39" customHeight="1" x14ac:dyDescent="0.3">
      <c r="B77" s="38"/>
      <c r="C77" s="39"/>
      <c r="D77" s="37" t="s">
        <v>77</v>
      </c>
      <c r="E77" s="86">
        <v>1500000</v>
      </c>
      <c r="F77" s="87"/>
    </row>
    <row r="78" spans="2:6" s="3" customFormat="1" ht="54" customHeight="1" x14ac:dyDescent="0.3">
      <c r="B78" s="38"/>
      <c r="C78" s="39"/>
      <c r="D78" s="61" t="s">
        <v>78</v>
      </c>
      <c r="E78" s="90">
        <v>1920000</v>
      </c>
      <c r="F78" s="91"/>
    </row>
    <row r="79" spans="2:6" s="3" customFormat="1" ht="39" customHeight="1" x14ac:dyDescent="0.3">
      <c r="B79" s="38"/>
      <c r="C79" s="39"/>
      <c r="D79" s="37" t="s">
        <v>53</v>
      </c>
      <c r="E79" s="90">
        <v>2643000</v>
      </c>
      <c r="F79" s="91"/>
    </row>
    <row r="80" spans="2:6" s="3" customFormat="1" ht="39" customHeight="1" thickBot="1" x14ac:dyDescent="0.35">
      <c r="B80" s="38"/>
      <c r="C80" s="39"/>
      <c r="D80" s="37" t="s">
        <v>79</v>
      </c>
      <c r="E80" s="86">
        <v>1800000</v>
      </c>
      <c r="F80" s="87"/>
    </row>
    <row r="81" spans="1:12" ht="26.25" customHeight="1" x14ac:dyDescent="0.3">
      <c r="B81" s="16" t="s">
        <v>8</v>
      </c>
      <c r="C81" s="52" t="s">
        <v>8</v>
      </c>
      <c r="D81" s="55" t="s">
        <v>9</v>
      </c>
      <c r="E81" s="92">
        <f>E82+E83</f>
        <v>64338423.899999999</v>
      </c>
      <c r="F81" s="93"/>
    </row>
    <row r="82" spans="1:12" ht="20.100000000000001" customHeight="1" x14ac:dyDescent="0.3">
      <c r="B82" s="11" t="s">
        <v>8</v>
      </c>
      <c r="C82" s="53" t="s">
        <v>8</v>
      </c>
      <c r="D82" s="56" t="s">
        <v>10</v>
      </c>
      <c r="E82" s="94">
        <f>E29+E39</f>
        <v>33425913.899999999</v>
      </c>
      <c r="F82" s="95"/>
    </row>
    <row r="83" spans="1:12" ht="20.100000000000001" customHeight="1" thickBot="1" x14ac:dyDescent="0.35">
      <c r="B83" s="10" t="s">
        <v>8</v>
      </c>
      <c r="C83" s="54" t="s">
        <v>8</v>
      </c>
      <c r="D83" s="57" t="s">
        <v>11</v>
      </c>
      <c r="E83" s="81">
        <f>E64+E59</f>
        <v>30912510</v>
      </c>
      <c r="F83" s="82"/>
      <c r="L83" s="1" t="s">
        <v>29</v>
      </c>
    </row>
    <row r="84" spans="1:12" ht="20.100000000000001" customHeight="1" x14ac:dyDescent="0.3">
      <c r="B84" s="49"/>
      <c r="C84" s="49"/>
      <c r="D84" s="50"/>
      <c r="E84" s="62"/>
      <c r="F84" s="62"/>
    </row>
    <row r="85" spans="1:12" ht="20.100000000000001" customHeight="1" x14ac:dyDescent="0.3">
      <c r="B85" s="70" t="s">
        <v>45</v>
      </c>
      <c r="C85" s="70"/>
      <c r="D85" s="50"/>
      <c r="E85" s="101" t="s">
        <v>26</v>
      </c>
      <c r="F85" s="101"/>
    </row>
    <row r="86" spans="1:12" ht="18.75" x14ac:dyDescent="0.3">
      <c r="B86" s="49"/>
      <c r="C86" s="49"/>
      <c r="D86" s="50"/>
      <c r="E86" s="62"/>
      <c r="F86" s="62"/>
    </row>
    <row r="87" spans="1:12" x14ac:dyDescent="0.25">
      <c r="B87" s="5"/>
      <c r="C87" s="5"/>
      <c r="D87" s="6"/>
      <c r="E87" s="63"/>
      <c r="F87" s="63"/>
    </row>
    <row r="88" spans="1:12" x14ac:dyDescent="0.25">
      <c r="A88" s="6"/>
      <c r="B88" s="98"/>
      <c r="C88" s="98"/>
      <c r="D88" s="6"/>
      <c r="E88" s="80"/>
      <c r="F88" s="80"/>
      <c r="G88" s="6"/>
      <c r="H88" s="6"/>
    </row>
    <row r="89" spans="1:12" s="6" customFormat="1" x14ac:dyDescent="0.25">
      <c r="A89" s="1"/>
      <c r="B89" s="1"/>
      <c r="C89" s="1"/>
      <c r="D89" s="1"/>
      <c r="E89" s="64"/>
      <c r="F89" s="64"/>
      <c r="G89" s="1"/>
      <c r="H89" s="1"/>
    </row>
  </sheetData>
  <mergeCells count="105">
    <mergeCell ref="E78:F78"/>
    <mergeCell ref="E79:F79"/>
    <mergeCell ref="E76:F76"/>
    <mergeCell ref="E77:F77"/>
    <mergeCell ref="E80:F80"/>
    <mergeCell ref="E53:F53"/>
    <mergeCell ref="E54:F54"/>
    <mergeCell ref="C18:D18"/>
    <mergeCell ref="E18:F18"/>
    <mergeCell ref="C19:D19"/>
    <mergeCell ref="E19:F19"/>
    <mergeCell ref="E51:F51"/>
    <mergeCell ref="E73:F73"/>
    <mergeCell ref="E69:F69"/>
    <mergeCell ref="E70:F70"/>
    <mergeCell ref="E75:F75"/>
    <mergeCell ref="E64:F64"/>
    <mergeCell ref="E67:F67"/>
    <mergeCell ref="E68:F68"/>
    <mergeCell ref="E65:F65"/>
    <mergeCell ref="E66:F66"/>
    <mergeCell ref="E72:F72"/>
    <mergeCell ref="E71:F71"/>
    <mergeCell ref="E35:F35"/>
    <mergeCell ref="E59:F59"/>
    <mergeCell ref="E60:F60"/>
    <mergeCell ref="E61:F61"/>
    <mergeCell ref="E41:F41"/>
    <mergeCell ref="E46:F46"/>
    <mergeCell ref="E47:F47"/>
    <mergeCell ref="E36:F36"/>
    <mergeCell ref="E37:F37"/>
    <mergeCell ref="E38:F38"/>
    <mergeCell ref="E14:F14"/>
    <mergeCell ref="E48:F48"/>
    <mergeCell ref="E57:F57"/>
    <mergeCell ref="E50:F50"/>
    <mergeCell ref="E44:F44"/>
    <mergeCell ref="E45:F45"/>
    <mergeCell ref="E52:F52"/>
    <mergeCell ref="E49:F49"/>
    <mergeCell ref="E34:F34"/>
    <mergeCell ref="E27:F27"/>
    <mergeCell ref="E55:F55"/>
    <mergeCell ref="E56:F56"/>
    <mergeCell ref="E29:F29"/>
    <mergeCell ref="B10:F10"/>
    <mergeCell ref="C11:D11"/>
    <mergeCell ref="C12:D12"/>
    <mergeCell ref="B32:B33"/>
    <mergeCell ref="E23:F23"/>
    <mergeCell ref="E30:F30"/>
    <mergeCell ref="B28:F28"/>
    <mergeCell ref="E25:F25"/>
    <mergeCell ref="C23:D23"/>
    <mergeCell ref="B24:F24"/>
    <mergeCell ref="E26:F26"/>
    <mergeCell ref="C16:D16"/>
    <mergeCell ref="C15:D15"/>
    <mergeCell ref="C21:D21"/>
    <mergeCell ref="E21:F21"/>
    <mergeCell ref="C22:D22"/>
    <mergeCell ref="E11:F11"/>
    <mergeCell ref="E12:F12"/>
    <mergeCell ref="E16:F16"/>
    <mergeCell ref="E22:F22"/>
    <mergeCell ref="B20:F20"/>
    <mergeCell ref="E15:F15"/>
    <mergeCell ref="C17:D17"/>
    <mergeCell ref="E17:F17"/>
    <mergeCell ref="C13:D13"/>
    <mergeCell ref="C14:D14"/>
    <mergeCell ref="E88:F88"/>
    <mergeCell ref="E83:F83"/>
    <mergeCell ref="B58:F58"/>
    <mergeCell ref="E31:F31"/>
    <mergeCell ref="C32:C33"/>
    <mergeCell ref="E32:F32"/>
    <mergeCell ref="E33:F33"/>
    <mergeCell ref="E81:F81"/>
    <mergeCell ref="E82:F82"/>
    <mergeCell ref="E43:F43"/>
    <mergeCell ref="B88:C88"/>
    <mergeCell ref="B85:C85"/>
    <mergeCell ref="E39:F39"/>
    <mergeCell ref="E40:F40"/>
    <mergeCell ref="E85:F85"/>
    <mergeCell ref="E74:F74"/>
    <mergeCell ref="E42:F42"/>
    <mergeCell ref="B62:B63"/>
    <mergeCell ref="C62:C63"/>
    <mergeCell ref="E62:F62"/>
    <mergeCell ref="E63:F63"/>
    <mergeCell ref="E13:F13"/>
    <mergeCell ref="E1:F1"/>
    <mergeCell ref="E8:F8"/>
    <mergeCell ref="E9:F9"/>
    <mergeCell ref="B6:F6"/>
    <mergeCell ref="E7:F7"/>
    <mergeCell ref="B4:F4"/>
    <mergeCell ref="B5:F5"/>
    <mergeCell ref="C9:D9"/>
    <mergeCell ref="C8:D8"/>
    <mergeCell ref="D2:F2"/>
    <mergeCell ref="D3:F3"/>
  </mergeCells>
  <pageMargins left="0.94488188976377963" right="0.27559055118110237" top="0.47244094488188981" bottom="0.39370078740157483" header="0.31496062992125984" footer="0.31496062992125984"/>
  <pageSetup paperSize="9" scale="60" fitToHeight="4" orientation="portrait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Корж</dc:creator>
  <cp:lastModifiedBy>Admin</cp:lastModifiedBy>
  <cp:lastPrinted>2024-04-18T08:08:37Z</cp:lastPrinted>
  <dcterms:created xsi:type="dcterms:W3CDTF">2020-12-14T13:52:51Z</dcterms:created>
  <dcterms:modified xsi:type="dcterms:W3CDTF">2024-05-08T10:01:59Z</dcterms:modified>
</cp:coreProperties>
</file>