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Лист1" sheetId="1" r:id="rId1"/>
  </sheets>
  <definedNames>
    <definedName name="_xlnm.Print_Titles" localSheetId="0">Лист1!$8:$9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11" i="1"/>
  <c r="I10" i="1" s="1"/>
  <c r="G11" i="1"/>
  <c r="I16" i="1" l="1"/>
  <c r="G16" i="1"/>
  <c r="H10" i="1" l="1"/>
  <c r="H26" i="1" s="1"/>
  <c r="G10" i="1"/>
  <c r="I15" i="1"/>
  <c r="G15" i="1"/>
  <c r="G26" i="1" l="1"/>
  <c r="I24" i="1"/>
  <c r="I23" i="1" s="1"/>
  <c r="G24" i="1"/>
  <c r="G23" i="1" s="1"/>
</calcChain>
</file>

<file path=xl/sharedStrings.xml><?xml version="1.0" encoding="utf-8"?>
<sst xmlns="http://schemas.openxmlformats.org/spreadsheetml/2006/main" count="99" uniqueCount="75">
  <si>
    <t>Х</t>
  </si>
  <si>
    <t>Усього</t>
  </si>
  <si>
    <t>Код Функціональної класифікації видатків та кредитування бюджету</t>
  </si>
  <si>
    <t>Наталія Ткач</t>
  </si>
  <si>
    <t>(код бюджету)</t>
  </si>
  <si>
    <t>0200000</t>
  </si>
  <si>
    <t>0210000</t>
  </si>
  <si>
    <t>Виконавчий комітет Новоолександрівської сільської ради</t>
  </si>
  <si>
    <t>Код 
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</si>
  <si>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</si>
  <si>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бюджету/ відповідального виконавця, найменування бюджетної програми /підпрограми  згідно з Типовою програмною класифікацією видатків та кредитування місцевих бюджетів</t>
  </si>
  <si>
    <t xml:space="preserve">                                                                         Додаток 5</t>
  </si>
  <si>
    <t>Найменування інвестиційного проекту</t>
  </si>
  <si>
    <t>Загальна вартість проекту, гривень</t>
  </si>
  <si>
    <t>Обсяг 
капітальних
вкладень
місцевого
 бюджету 
всього,
гривень</t>
  </si>
  <si>
    <t>Загальний 
період
реалізації
проекту,
(рік початку
і завершення)</t>
  </si>
  <si>
    <t>0451100000</t>
  </si>
  <si>
    <t>/грн./</t>
  </si>
  <si>
    <t>ОБСЯГИ</t>
  </si>
  <si>
    <t>0111</t>
  </si>
  <si>
    <t xml:space="preserve">Оновлення та поліпшення матеріально-технічної бази </t>
  </si>
  <si>
    <t>0216083</t>
  </si>
  <si>
    <t>6083</t>
  </si>
  <si>
    <t>0610</t>
  </si>
  <si>
    <t>Придбання житла для сиріт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</si>
  <si>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</si>
  <si>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0160</t>
  </si>
  <si>
    <t>0611021</t>
  </si>
  <si>
    <t>1021</t>
  </si>
  <si>
    <t>0921</t>
  </si>
  <si>
    <t>0614030</t>
  </si>
  <si>
    <t>4030</t>
  </si>
  <si>
    <t>0824</t>
  </si>
  <si>
    <t>0614060</t>
  </si>
  <si>
    <t>4060</t>
  </si>
  <si>
    <t>0828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</si>
  <si>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</si>
  <si>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</si>
  <si>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</si>
  <si>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</si>
  <si>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</si>
  <si>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Відділ соціального захисту населення Новоолександрівської сільської ради Дніпровського району Дніпропетровської області</t>
  </si>
  <si>
    <t>080000</t>
  </si>
  <si>
    <t>081000</t>
  </si>
  <si>
    <t>Відділ освіти, культури, молоді та спорту Новоолександрівської сільської ради Дніпровського району Дніпропетровської області</t>
  </si>
  <si>
    <t xml:space="preserve">  капітальних  вкладень  бюджету  у  розрізі  інвестиційних  проектів   у  2024 році             </t>
  </si>
  <si>
    <t>0611010</t>
  </si>
  <si>
    <t>2024</t>
  </si>
  <si>
    <t>1141</t>
  </si>
  <si>
    <t>061141</t>
  </si>
  <si>
    <t>0990</t>
  </si>
  <si>
    <t>Забезпечення діяльності інших закладів у сфері освіти</t>
  </si>
  <si>
    <t>Надання дошкільної освіти</t>
  </si>
  <si>
    <t>0910</t>
  </si>
  <si>
    <t>1010</t>
  </si>
  <si>
    <t>0610000</t>
  </si>
  <si>
    <t>0600000</t>
  </si>
  <si>
    <t>0212111</t>
  </si>
  <si>
    <t>2111</t>
  </si>
  <si>
    <t>0726</t>
  </si>
  <si>
    <t>Первинна медична допомога населенню,що надається центрами первинної медичної(медико-санітарної)допомоги</t>
  </si>
  <si>
    <t>0217330</t>
  </si>
  <si>
    <t>7330</t>
  </si>
  <si>
    <t>0443</t>
  </si>
  <si>
    <t>Будівницство інших об`єктів комунальної власності</t>
  </si>
  <si>
    <t>Обсяг 
капітальних
вкладень
місцевого
 бюджету у 2024 році ,
гривень</t>
  </si>
  <si>
    <t>Очікуваний 
рівень
 готовності 
проекту на кінець 2024 року, %</t>
  </si>
  <si>
    <t>Будівницство свердловин на території Новоолександрівської територіальної громади</t>
  </si>
  <si>
    <t>Секретар  сільської ради</t>
  </si>
  <si>
    <t>до рішення сільської  ради</t>
  </si>
  <si>
    <t xml:space="preserve"> </t>
  </si>
  <si>
    <t>№ 3752 -  42/VIII від  02.05.2024 року</t>
  </si>
  <si>
    <t>0611261</t>
  </si>
  <si>
    <t>1261</t>
  </si>
  <si>
    <t>Співфінансування заходів,що реалізуються за рахунок субвенції з державного бюджету місцевим бюджетам на облаштування безпечних умов у закладах,що надають загальну середню освіту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</si>
</sst>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1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b/>
      <sz val="9"/>
      <name val="Calibri"/>
      <family val="2"/>
      <charset val="204"/>
      <scheme val="minor"/>
    </font>
    <font>
      <b/>
      <sz val="10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2" fillId="0" borderId="0"/>
    <xf numFmtId="0" fontId="3" fillId="0" borderId="0"/>
    <xf numFmtId="0" fontId="1" fillId="0" borderId="0"/>
    <xf numFmtId="0" fontId="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8" fillId="20" borderId="3" applyNumberFormat="0" applyAlignment="0" applyProtection="0"/>
    <xf numFmtId="0" fontId="9" fillId="21" borderId="4" applyNumberFormat="0" applyAlignment="0" applyProtection="0"/>
    <xf numFmtId="0" fontId="13" fillId="21" borderId="3" applyNumberFormat="0" applyAlignment="0" applyProtection="0"/>
    <xf numFmtId="0" fontId="22" fillId="6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>
      <alignment vertical="top"/>
    </xf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9" fillId="22" borderId="7" applyNumberFormat="0" applyAlignment="0" applyProtection="0"/>
    <xf numFmtId="0" fontId="20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2" fillId="0" borderId="0"/>
    <xf numFmtId="0" fontId="6" fillId="0" borderId="0"/>
    <xf numFmtId="0" fontId="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15" fillId="0" borderId="0"/>
    <xf numFmtId="0" fontId="21" fillId="0" borderId="0" applyNumberForma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23" fillId="0" borderId="0" xfId="0" applyFont="1"/>
    <xf numFmtId="0" fontId="27" fillId="0" borderId="0" xfId="3" applyFont="1"/>
    <xf numFmtId="0" fontId="4" fillId="0" borderId="10" xfId="0" quotePrefix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2" fillId="0" borderId="0" xfId="1"/>
    <xf numFmtId="0" fontId="4" fillId="0" borderId="15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17" xfId="4" applyFont="1" applyBorder="1" applyAlignment="1">
      <alignment horizontal="center" vertical="center" wrapText="1"/>
    </xf>
    <xf numFmtId="49" fontId="4" fillId="0" borderId="16" xfId="4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2" fillId="0" borderId="0" xfId="1" applyNumberFormat="1" applyAlignment="1">
      <alignment horizontal="center"/>
    </xf>
    <xf numFmtId="2" fontId="4" fillId="0" borderId="10" xfId="0" quotePrefix="1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9" fontId="28" fillId="0" borderId="0" xfId="1" applyNumberFormat="1" applyFont="1"/>
    <xf numFmtId="4" fontId="5" fillId="0" borderId="9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49" fontId="25" fillId="0" borderId="2" xfId="0" quotePrefix="1" applyNumberFormat="1" applyFont="1" applyBorder="1" applyAlignment="1">
      <alignment horizontal="center" vertical="center" wrapText="1"/>
    </xf>
    <xf numFmtId="49" fontId="24" fillId="0" borderId="2" xfId="0" quotePrefix="1" applyNumberFormat="1" applyFont="1" applyBorder="1" applyAlignment="1">
      <alignment horizontal="center" vertical="center" wrapText="1"/>
    </xf>
    <xf numFmtId="2" fontId="24" fillId="0" borderId="1" xfId="0" quotePrefix="1" applyNumberFormat="1" applyFont="1" applyBorder="1" applyAlignment="1">
      <alignment vertical="center" wrapText="1"/>
    </xf>
    <xf numFmtId="0" fontId="29" fillId="0" borderId="12" xfId="4" applyFont="1" applyBorder="1" applyAlignment="1">
      <alignment horizontal="center" vertical="center" wrapText="1"/>
    </xf>
    <xf numFmtId="0" fontId="29" fillId="0" borderId="13" xfId="4" applyFont="1" applyBorder="1" applyAlignment="1">
      <alignment horizontal="center" vertical="center" wrapText="1"/>
    </xf>
    <xf numFmtId="49" fontId="29" fillId="0" borderId="13" xfId="4" applyNumberFormat="1" applyFont="1" applyBorder="1" applyAlignment="1">
      <alignment horizontal="center" vertical="center" wrapText="1"/>
    </xf>
    <xf numFmtId="0" fontId="29" fillId="0" borderId="14" xfId="4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30" fillId="0" borderId="0" xfId="1" applyFont="1"/>
    <xf numFmtId="0" fontId="5" fillId="0" borderId="0" xfId="0" applyFont="1" applyAlignment="1">
      <alignment horizontal="center"/>
    </xf>
    <xf numFmtId="0" fontId="4" fillId="0" borderId="0" xfId="0" applyFont="1"/>
    <xf numFmtId="49" fontId="25" fillId="0" borderId="19" xfId="0" quotePrefix="1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vertical="center" wrapText="1"/>
    </xf>
    <xf numFmtId="49" fontId="24" fillId="0" borderId="19" xfId="0" quotePrefix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0" applyFont="1" applyAlignment="1">
      <alignment horizontal="center"/>
    </xf>
    <xf numFmtId="0" fontId="30" fillId="0" borderId="0" xfId="1" applyFont="1" applyAlignment="1">
      <alignment horizontal="center"/>
    </xf>
  </cellXfs>
  <cellStyles count="91">
    <cellStyle name="20% - Акцент1" xfId="5"/>
    <cellStyle name="20% - Акцент1 2" xfId="6"/>
    <cellStyle name="20% - Акцент1_Додаток 5..." xfId="7"/>
    <cellStyle name="20% - Акцент2" xfId="8"/>
    <cellStyle name="20% - Акцент2 2" xfId="9"/>
    <cellStyle name="20% - Акцент2_Додаток 5..." xfId="10"/>
    <cellStyle name="20% - Акцент3" xfId="11"/>
    <cellStyle name="20% - Акцент3 2" xfId="12"/>
    <cellStyle name="20% - Акцент3_Додаток 5..." xfId="13"/>
    <cellStyle name="20% - Акцент4" xfId="14"/>
    <cellStyle name="20% - Акцент4 2" xfId="15"/>
    <cellStyle name="20% - Акцент4_Додаток 5..." xfId="16"/>
    <cellStyle name="20% - Акцент5" xfId="17"/>
    <cellStyle name="20% - Акцент5 2" xfId="18"/>
    <cellStyle name="20% - Акцент5_Додаток 5..." xfId="19"/>
    <cellStyle name="20% - Акцент6" xfId="20"/>
    <cellStyle name="20% - Акцент6 2" xfId="21"/>
    <cellStyle name="20% - Акцент6_Додаток 5..." xfId="22"/>
    <cellStyle name="40% - Акцент1" xfId="23"/>
    <cellStyle name="40% - Акцент1 2" xfId="24"/>
    <cellStyle name="40% - Акцент1_Додаток 5..." xfId="25"/>
    <cellStyle name="40% - Акцент2" xfId="26"/>
    <cellStyle name="40% - Акцент2 2" xfId="27"/>
    <cellStyle name="40% - Акцент2_Додаток 5..." xfId="28"/>
    <cellStyle name="40% - Акцент3" xfId="29"/>
    <cellStyle name="40% - Акцент3 2" xfId="30"/>
    <cellStyle name="40% - Акцент3_Додаток 5..." xfId="31"/>
    <cellStyle name="40% - Акцент4" xfId="32"/>
    <cellStyle name="40% - Акцент4 2" xfId="33"/>
    <cellStyle name="40% - Акцент4_Додаток 5..." xfId="34"/>
    <cellStyle name="40% - Акцент5" xfId="35"/>
    <cellStyle name="40% - Акцент5 2" xfId="36"/>
    <cellStyle name="40% - Акцент5_Додаток 5..." xfId="37"/>
    <cellStyle name="40% - Акцент6" xfId="38"/>
    <cellStyle name="40% - Акцент6 2" xfId="39"/>
    <cellStyle name="40% - Акцент6_Додаток 5..." xfId="40"/>
    <cellStyle name="60% - Акцент1" xfId="41"/>
    <cellStyle name="60% - Акцент2" xfId="42"/>
    <cellStyle name="60% - Акцент3" xfId="43"/>
    <cellStyle name="60% - Акцент4" xfId="44"/>
    <cellStyle name="60% - Акцент5" xfId="45"/>
    <cellStyle name="60% - Акцент6" xfId="46"/>
    <cellStyle name="Normal_meresha_07" xfId="47"/>
    <cellStyle name="Акцент1 2" xfId="48"/>
    <cellStyle name="Акцент2 2" xfId="49"/>
    <cellStyle name="Акцент3 2" xfId="50"/>
    <cellStyle name="Акцент4 2" xfId="51"/>
    <cellStyle name="Акцент5 2" xfId="52"/>
    <cellStyle name="Акцент6 2" xfId="53"/>
    <cellStyle name="Ввід" xfId="54"/>
    <cellStyle name="Вывод 2" xfId="55"/>
    <cellStyle name="Вычисление 2" xfId="56"/>
    <cellStyle name="Добре" xfId="57"/>
    <cellStyle name="Звичайний 10" xfId="58"/>
    <cellStyle name="Звичайний 11" xfId="59"/>
    <cellStyle name="Звичайний 12" xfId="60"/>
    <cellStyle name="Звичайний 13" xfId="61"/>
    <cellStyle name="Звичайний 14" xfId="62"/>
    <cellStyle name="Звичайний 15" xfId="63"/>
    <cellStyle name="Звичайний 16" xfId="64"/>
    <cellStyle name="Звичайний 17" xfId="65"/>
    <cellStyle name="Звичайний 18" xfId="66"/>
    <cellStyle name="Звичайний 19" xfId="67"/>
    <cellStyle name="Звичайний 2" xfId="68"/>
    <cellStyle name="Звичайний 20" xfId="69"/>
    <cellStyle name="Звичайний 3" xfId="70"/>
    <cellStyle name="Звичайний 4" xfId="71"/>
    <cellStyle name="Звичайний 5" xfId="72"/>
    <cellStyle name="Звичайний 6" xfId="73"/>
    <cellStyle name="Звичайний 7" xfId="74"/>
    <cellStyle name="Звичайний 8" xfId="75"/>
    <cellStyle name="Звичайний 9" xfId="76"/>
    <cellStyle name="Звичайний_Додаток _ 3 зм_ни 4575" xfId="77"/>
    <cellStyle name="Зв'язана клітинка" xfId="78"/>
    <cellStyle name="Итог 2" xfId="79"/>
    <cellStyle name="Контрольна клітинка" xfId="80"/>
    <cellStyle name="Назва" xfId="81"/>
    <cellStyle name="Нейтральный 2" xfId="82"/>
    <cellStyle name="Обычный" xfId="0" builtinId="0"/>
    <cellStyle name="Обычный 2" xfId="2"/>
    <cellStyle name="Обычный 2 2" xfId="83"/>
    <cellStyle name="Обычный 3" xfId="3"/>
    <cellStyle name="Обычный 4" xfId="1"/>
    <cellStyle name="Обычный 4 2" xfId="84"/>
    <cellStyle name="Обычный 5" xfId="4"/>
    <cellStyle name="Плохой 2" xfId="85"/>
    <cellStyle name="Пояснение 2" xfId="86"/>
    <cellStyle name="Примечание 2" xfId="88"/>
    <cellStyle name="Примечание 3" xfId="87"/>
    <cellStyle name="Стиль 1" xfId="89"/>
    <cellStyle name="Текст попередження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3" zoomScale="110" zoomScaleNormal="110" workbookViewId="0">
      <selection activeCell="L24" sqref="L24"/>
    </sheetView>
  </sheetViews>
  <sheetFormatPr defaultRowHeight="12.75" x14ac:dyDescent="0.2"/>
  <cols>
    <col min="1" max="1" width="14" style="1" customWidth="1"/>
    <col min="2" max="2" width="12" style="1" customWidth="1"/>
    <col min="3" max="3" width="12.85546875" style="1" customWidth="1"/>
    <col min="4" max="4" width="49" style="1" customWidth="1"/>
    <col min="5" max="5" width="48.7109375" style="1" customWidth="1"/>
    <col min="6" max="6" width="14.5703125" style="13" customWidth="1"/>
    <col min="7" max="8" width="13.140625" style="1" customWidth="1"/>
    <col min="9" max="9" width="14.5703125" style="1" customWidth="1"/>
    <col min="10" max="16384" width="9.140625" style="1"/>
  </cols>
  <sheetData>
    <row r="1" spans="1:13" x14ac:dyDescent="0.2">
      <c r="A1" s="3"/>
      <c r="B1" s="7"/>
      <c r="C1" s="7"/>
      <c r="D1" s="7"/>
      <c r="E1" s="7"/>
      <c r="G1" s="50" t="s">
        <v>11</v>
      </c>
      <c r="H1" s="50"/>
      <c r="I1" s="50"/>
    </row>
    <row r="2" spans="1:13" x14ac:dyDescent="0.2">
      <c r="A2" s="7"/>
      <c r="B2" s="38"/>
      <c r="C2" s="7"/>
      <c r="D2" s="7"/>
      <c r="E2" s="7"/>
      <c r="F2" s="34"/>
      <c r="G2" s="51" t="s">
        <v>69</v>
      </c>
      <c r="H2" s="51"/>
      <c r="I2" s="51"/>
      <c r="J2" s="37"/>
    </row>
    <row r="3" spans="1:13" x14ac:dyDescent="0.2">
      <c r="A3" s="7"/>
      <c r="B3" s="7"/>
      <c r="C3" s="7"/>
      <c r="D3" s="55"/>
      <c r="E3" s="55"/>
      <c r="F3" s="24"/>
      <c r="G3" s="51" t="s">
        <v>71</v>
      </c>
      <c r="H3" s="51"/>
      <c r="I3" s="51"/>
    </row>
    <row r="4" spans="1:13" x14ac:dyDescent="0.2">
      <c r="A4" s="7"/>
      <c r="B4" s="7"/>
      <c r="C4" s="7"/>
      <c r="D4" s="55" t="s">
        <v>18</v>
      </c>
      <c r="E4" s="55"/>
      <c r="F4" s="24"/>
      <c r="G4" s="34"/>
      <c r="H4" s="34"/>
      <c r="I4" s="34"/>
    </row>
    <row r="5" spans="1:13" x14ac:dyDescent="0.2">
      <c r="A5" s="52" t="s">
        <v>45</v>
      </c>
      <c r="B5" s="53"/>
      <c r="C5" s="53"/>
      <c r="D5" s="53"/>
      <c r="E5" s="53"/>
      <c r="F5" s="53"/>
      <c r="G5" s="53"/>
      <c r="H5" s="53"/>
    </row>
    <row r="6" spans="1:13" x14ac:dyDescent="0.2">
      <c r="A6" s="22" t="s">
        <v>16</v>
      </c>
      <c r="B6" s="7"/>
      <c r="C6" s="7"/>
      <c r="D6" s="7"/>
      <c r="E6" s="7"/>
      <c r="F6" s="14"/>
      <c r="G6" s="7"/>
      <c r="H6" s="7"/>
    </row>
    <row r="7" spans="1:13" ht="13.5" thickBot="1" x14ac:dyDescent="0.25">
      <c r="A7" s="22" t="s">
        <v>4</v>
      </c>
      <c r="B7" s="7"/>
      <c r="C7" s="7"/>
      <c r="D7" s="7"/>
      <c r="E7" s="7"/>
      <c r="F7" s="14"/>
      <c r="G7" s="7"/>
      <c r="H7" s="7"/>
      <c r="J7" s="39" t="s">
        <v>17</v>
      </c>
    </row>
    <row r="8" spans="1:13" s="2" customFormat="1" ht="107.25" customHeight="1" x14ac:dyDescent="0.2">
      <c r="A8" s="28" t="s">
        <v>8</v>
      </c>
      <c r="B8" s="29" t="s">
        <v>9</v>
      </c>
      <c r="C8" s="29" t="s">
        <v>2</v>
      </c>
      <c r="D8" s="29" t="s">
        <v>10</v>
      </c>
      <c r="E8" s="29" t="s">
        <v>12</v>
      </c>
      <c r="F8" s="30" t="s">
        <v>15</v>
      </c>
      <c r="G8" s="29" t="s">
        <v>13</v>
      </c>
      <c r="H8" s="29" t="s">
        <v>14</v>
      </c>
      <c r="I8" s="29" t="s">
        <v>65</v>
      </c>
      <c r="J8" s="31" t="s">
        <v>66</v>
      </c>
      <c r="M8" s="2" t="s">
        <v>70</v>
      </c>
    </row>
    <row r="9" spans="1:13" ht="16.5" customHeight="1" thickBot="1" x14ac:dyDescent="0.25">
      <c r="A9" s="8">
        <v>1</v>
      </c>
      <c r="B9" s="9">
        <v>2</v>
      </c>
      <c r="C9" s="9">
        <v>3</v>
      </c>
      <c r="D9" s="9">
        <v>4</v>
      </c>
      <c r="E9" s="9">
        <v>5</v>
      </c>
      <c r="F9" s="11">
        <v>6</v>
      </c>
      <c r="G9" s="9">
        <v>7</v>
      </c>
      <c r="H9" s="9">
        <v>8</v>
      </c>
      <c r="I9" s="9">
        <v>9</v>
      </c>
      <c r="J9" s="10">
        <v>10</v>
      </c>
    </row>
    <row r="10" spans="1:13" ht="21" customHeight="1" x14ac:dyDescent="0.2">
      <c r="A10" s="26" t="s">
        <v>5</v>
      </c>
      <c r="B10" s="20"/>
      <c r="C10" s="20"/>
      <c r="D10" s="27" t="s">
        <v>7</v>
      </c>
      <c r="E10" s="19"/>
      <c r="F10" s="20"/>
      <c r="G10" s="46">
        <f>G11</f>
        <v>3052907</v>
      </c>
      <c r="H10" s="46">
        <f>H11</f>
        <v>0</v>
      </c>
      <c r="I10" s="35">
        <f>I11</f>
        <v>3052907</v>
      </c>
      <c r="J10" s="23"/>
    </row>
    <row r="11" spans="1:13" ht="16.5" customHeight="1" x14ac:dyDescent="0.2">
      <c r="A11" s="25" t="s">
        <v>6</v>
      </c>
      <c r="B11" s="20"/>
      <c r="C11" s="20"/>
      <c r="D11" s="18" t="s">
        <v>7</v>
      </c>
      <c r="E11" s="19"/>
      <c r="F11" s="20"/>
      <c r="G11" s="43">
        <f>G12+G13+G14</f>
        <v>3052907</v>
      </c>
      <c r="H11" s="43">
        <v>0</v>
      </c>
      <c r="I11" s="17">
        <f>I12+I13+I14</f>
        <v>3052907</v>
      </c>
      <c r="J11" s="23"/>
    </row>
    <row r="12" spans="1:13" ht="40.5" customHeight="1" x14ac:dyDescent="0.2">
      <c r="A12" s="41" t="s">
        <v>57</v>
      </c>
      <c r="B12" s="20" t="s">
        <v>58</v>
      </c>
      <c r="C12" s="20" t="s">
        <v>59</v>
      </c>
      <c r="D12" s="18" t="s">
        <v>60</v>
      </c>
      <c r="E12" s="42" t="s">
        <v>20</v>
      </c>
      <c r="F12" s="20" t="s">
        <v>47</v>
      </c>
      <c r="G12" s="43">
        <v>658323</v>
      </c>
      <c r="H12" s="43">
        <v>0</v>
      </c>
      <c r="I12" s="43">
        <v>658323</v>
      </c>
      <c r="J12" s="48">
        <v>100</v>
      </c>
    </row>
    <row r="13" spans="1:13" ht="66" customHeight="1" x14ac:dyDescent="0.2">
      <c r="A13" s="41" t="s">
        <v>21</v>
      </c>
      <c r="B13" s="20" t="s">
        <v>22</v>
      </c>
      <c r="C13" s="20" t="s">
        <v>23</v>
      </c>
      <c r="D13" s="18" t="s">
        <v>25</v>
      </c>
      <c r="E13" s="42" t="s">
        <v>24</v>
      </c>
      <c r="F13" s="20" t="s">
        <v>47</v>
      </c>
      <c r="G13" s="43">
        <v>1474584</v>
      </c>
      <c r="H13" s="21">
        <v>0</v>
      </c>
      <c r="I13" s="43">
        <v>1474584</v>
      </c>
      <c r="J13" s="48">
        <v>100</v>
      </c>
    </row>
    <row r="14" spans="1:13" ht="26.25" customHeight="1" x14ac:dyDescent="0.2">
      <c r="A14" s="41" t="s">
        <v>61</v>
      </c>
      <c r="B14" s="20" t="s">
        <v>62</v>
      </c>
      <c r="C14" s="20" t="s">
        <v>63</v>
      </c>
      <c r="D14" s="18" t="s">
        <v>64</v>
      </c>
      <c r="E14" s="42" t="s">
        <v>67</v>
      </c>
      <c r="F14" s="20" t="s">
        <v>47</v>
      </c>
      <c r="G14" s="43">
        <v>920000</v>
      </c>
      <c r="H14" s="21">
        <v>0</v>
      </c>
      <c r="I14" s="43">
        <v>920000</v>
      </c>
      <c r="J14" s="48">
        <v>100</v>
      </c>
    </row>
    <row r="15" spans="1:13" ht="40.5" customHeight="1" x14ac:dyDescent="0.2">
      <c r="A15" s="45" t="s">
        <v>56</v>
      </c>
      <c r="B15" s="20"/>
      <c r="C15" s="20"/>
      <c r="D15" s="47" t="s">
        <v>44</v>
      </c>
      <c r="E15" s="42"/>
      <c r="F15" s="20"/>
      <c r="G15" s="46">
        <f>G16</f>
        <v>4144416.58</v>
      </c>
      <c r="H15" s="46"/>
      <c r="I15" s="35">
        <f>I16</f>
        <v>4144416.58</v>
      </c>
      <c r="J15" s="48"/>
    </row>
    <row r="16" spans="1:13" ht="41.25" customHeight="1" x14ac:dyDescent="0.2">
      <c r="A16" s="45" t="s">
        <v>55</v>
      </c>
      <c r="B16" s="20"/>
      <c r="C16" s="20"/>
      <c r="D16" s="47" t="s">
        <v>44</v>
      </c>
      <c r="E16" s="42"/>
      <c r="F16" s="20"/>
      <c r="G16" s="46">
        <f>G17+G18+G19+G20+G21+G22</f>
        <v>4144416.58</v>
      </c>
      <c r="H16" s="46"/>
      <c r="I16" s="35">
        <f>I17+I18+I19+I20+I21+I22</f>
        <v>4144416.58</v>
      </c>
      <c r="J16" s="48"/>
    </row>
    <row r="17" spans="1:10" ht="25.5" customHeight="1" x14ac:dyDescent="0.2">
      <c r="A17" s="41" t="s">
        <v>46</v>
      </c>
      <c r="B17" s="20" t="s">
        <v>54</v>
      </c>
      <c r="C17" s="20" t="s">
        <v>53</v>
      </c>
      <c r="D17" s="18" t="s">
        <v>52</v>
      </c>
      <c r="E17" s="42" t="s">
        <v>20</v>
      </c>
      <c r="F17" s="20" t="s">
        <v>47</v>
      </c>
      <c r="G17" s="17">
        <v>2467701.5</v>
      </c>
      <c r="H17" s="21">
        <v>0</v>
      </c>
      <c r="I17" s="17">
        <v>2467701.5</v>
      </c>
      <c r="J17" s="48">
        <v>100</v>
      </c>
    </row>
    <row r="18" spans="1:10" ht="36.75" customHeight="1" x14ac:dyDescent="0.2">
      <c r="A18" s="41" t="s">
        <v>27</v>
      </c>
      <c r="B18" s="20" t="s">
        <v>28</v>
      </c>
      <c r="C18" s="20" t="s">
        <v>29</v>
      </c>
      <c r="D18" s="18" t="s">
        <v>38</v>
      </c>
      <c r="E18" s="42" t="s">
        <v>20</v>
      </c>
      <c r="F18" s="20" t="s">
        <v>47</v>
      </c>
      <c r="G18" s="43">
        <v>1252717.75</v>
      </c>
      <c r="H18" s="21">
        <v>0</v>
      </c>
      <c r="I18" s="17">
        <v>1252717.75</v>
      </c>
      <c r="J18" s="48">
        <v>100</v>
      </c>
    </row>
    <row r="19" spans="1:10" ht="31.5" customHeight="1" x14ac:dyDescent="0.2">
      <c r="A19" s="41" t="s">
        <v>49</v>
      </c>
      <c r="B19" s="20" t="s">
        <v>48</v>
      </c>
      <c r="C19" s="20" t="s">
        <v>50</v>
      </c>
      <c r="D19" s="18" t="s">
        <v>51</v>
      </c>
      <c r="E19" s="42" t="s">
        <v>20</v>
      </c>
      <c r="F19" s="20" t="s">
        <v>47</v>
      </c>
      <c r="G19" s="43">
        <v>76000</v>
      </c>
      <c r="H19" s="21">
        <v>0</v>
      </c>
      <c r="I19" s="17">
        <v>76000</v>
      </c>
      <c r="J19" s="48">
        <v>100</v>
      </c>
    </row>
    <row r="20" spans="1:10" ht="51.75" customHeight="1" x14ac:dyDescent="0.2">
      <c r="A20" s="41" t="s">
        <v>72</v>
      </c>
      <c r="B20" s="20" t="s">
        <v>73</v>
      </c>
      <c r="C20" s="20" t="s">
        <v>50</v>
      </c>
      <c r="D20" s="18" t="s">
        <v>74</v>
      </c>
      <c r="E20" s="42" t="s">
        <v>20</v>
      </c>
      <c r="F20" s="20" t="s">
        <v>47</v>
      </c>
      <c r="G20" s="43">
        <v>107997.33</v>
      </c>
      <c r="H20" s="21">
        <v>0</v>
      </c>
      <c r="I20" s="17">
        <v>107997.33</v>
      </c>
      <c r="J20" s="48">
        <v>100</v>
      </c>
    </row>
    <row r="21" spans="1:10" ht="24" customHeight="1" x14ac:dyDescent="0.2">
      <c r="A21" s="41" t="s">
        <v>30</v>
      </c>
      <c r="B21" s="20" t="s">
        <v>31</v>
      </c>
      <c r="C21" s="20" t="s">
        <v>32</v>
      </c>
      <c r="D21" s="18" t="s">
        <v>39</v>
      </c>
      <c r="E21" s="42" t="s">
        <v>20</v>
      </c>
      <c r="F21" s="20" t="s">
        <v>47</v>
      </c>
      <c r="G21" s="43">
        <v>175000</v>
      </c>
      <c r="H21" s="21">
        <v>0</v>
      </c>
      <c r="I21" s="17">
        <v>175000</v>
      </c>
      <c r="J21" s="48">
        <v>100</v>
      </c>
    </row>
    <row r="22" spans="1:10" ht="33" customHeight="1" x14ac:dyDescent="0.2">
      <c r="A22" s="41" t="s">
        <v>33</v>
      </c>
      <c r="B22" s="20" t="s">
        <v>34</v>
      </c>
      <c r="C22" s="20" t="s">
        <v>35</v>
      </c>
      <c r="D22" s="18" t="s">
        <v>40</v>
      </c>
      <c r="E22" s="42" t="s">
        <v>20</v>
      </c>
      <c r="F22" s="20" t="s">
        <v>47</v>
      </c>
      <c r="G22" s="43">
        <v>65000</v>
      </c>
      <c r="H22" s="21">
        <v>0</v>
      </c>
      <c r="I22" s="17">
        <v>65000</v>
      </c>
      <c r="J22" s="48">
        <v>100</v>
      </c>
    </row>
    <row r="23" spans="1:10" ht="39.75" customHeight="1" x14ac:dyDescent="0.2">
      <c r="A23" s="45" t="s">
        <v>42</v>
      </c>
      <c r="B23" s="20"/>
      <c r="C23" s="20"/>
      <c r="D23" s="44" t="s">
        <v>41</v>
      </c>
      <c r="E23" s="42"/>
      <c r="F23" s="20"/>
      <c r="G23" s="46">
        <f>G24</f>
        <v>114000</v>
      </c>
      <c r="H23" s="21">
        <v>0</v>
      </c>
      <c r="I23" s="35">
        <f>I24</f>
        <v>114000</v>
      </c>
      <c r="J23" s="49"/>
    </row>
    <row r="24" spans="1:10" ht="41.25" customHeight="1" x14ac:dyDescent="0.2">
      <c r="A24" s="45" t="s">
        <v>43</v>
      </c>
      <c r="B24" s="20"/>
      <c r="C24" s="20"/>
      <c r="D24" s="44" t="s">
        <v>41</v>
      </c>
      <c r="E24" s="42"/>
      <c r="F24" s="20"/>
      <c r="G24" s="46">
        <f>G25</f>
        <v>114000</v>
      </c>
      <c r="H24" s="21">
        <v>0</v>
      </c>
      <c r="I24" s="35">
        <f>I25</f>
        <v>114000</v>
      </c>
      <c r="J24" s="49"/>
    </row>
    <row r="25" spans="1:10" ht="26.25" customHeight="1" thickBot="1" x14ac:dyDescent="0.25">
      <c r="A25" s="41" t="s">
        <v>36</v>
      </c>
      <c r="B25" s="20" t="s">
        <v>26</v>
      </c>
      <c r="C25" s="20" t="s">
        <v>19</v>
      </c>
      <c r="D25" s="18" t="s">
        <v>37</v>
      </c>
      <c r="E25" s="42" t="s">
        <v>20</v>
      </c>
      <c r="F25" s="20" t="s">
        <v>47</v>
      </c>
      <c r="G25" s="43">
        <v>114000</v>
      </c>
      <c r="H25" s="21">
        <v>0</v>
      </c>
      <c r="I25" s="17">
        <v>114000</v>
      </c>
      <c r="J25" s="49">
        <v>100</v>
      </c>
    </row>
    <row r="26" spans="1:10" ht="12" customHeight="1" thickBot="1" x14ac:dyDescent="0.25">
      <c r="A26" s="36" t="s">
        <v>0</v>
      </c>
      <c r="B26" s="4" t="s">
        <v>0</v>
      </c>
      <c r="C26" s="5" t="s">
        <v>0</v>
      </c>
      <c r="D26" s="15" t="s">
        <v>1</v>
      </c>
      <c r="E26" s="32"/>
      <c r="F26" s="12" t="s">
        <v>0</v>
      </c>
      <c r="G26" s="16">
        <f>G10+G15+G23</f>
        <v>7311323.5800000001</v>
      </c>
      <c r="H26" s="16">
        <f>H10</f>
        <v>0</v>
      </c>
      <c r="I26" s="16">
        <f>I10+I15+I23</f>
        <v>7311323.5800000001</v>
      </c>
      <c r="J26" s="6" t="s">
        <v>0</v>
      </c>
    </row>
    <row r="27" spans="1:10" ht="17.25" customHeight="1" x14ac:dyDescent="0.2">
      <c r="A27" s="54" t="s">
        <v>68</v>
      </c>
      <c r="B27" s="54"/>
      <c r="C27" s="54"/>
      <c r="E27" s="1" t="s">
        <v>3</v>
      </c>
      <c r="H27" s="33"/>
    </row>
    <row r="28" spans="1:10" ht="14.25" customHeight="1" x14ac:dyDescent="0.2"/>
    <row r="33" spans="5:5" x14ac:dyDescent="0.2">
      <c r="E33" s="40"/>
    </row>
  </sheetData>
  <mergeCells count="6">
    <mergeCell ref="G3:I3"/>
    <mergeCell ref="A5:H5"/>
    <mergeCell ref="A27:C27"/>
    <mergeCell ref="G2:I2"/>
    <mergeCell ref="D3:E3"/>
    <mergeCell ref="D4:E4"/>
  </mergeCells>
  <pageMargins left="0.55118110236220474" right="0.19685039370078741" top="0.39370078740157483" bottom="0.19685039370078741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2024-05-07T05:17:22Z</cp:lastPrinted>
  <dcterms:created xsi:type="dcterms:W3CDTF">2017-12-12T15:06:28Z</dcterms:created>
  <dcterms:modified xsi:type="dcterms:W3CDTF">2024-05-07T07:04:49Z</dcterms:modified>
</cp:coreProperties>
</file>