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РАБОТА\0. СЕСІЇ\2024\Сесія -Зміни до бюджету -25.07.2024\"/>
    </mc:Choice>
  </mc:AlternateContent>
  <xr:revisionPtr revIDLastSave="0" documentId="13_ncr:1_{9DD82E1B-B74C-4301-96C5-52E7BCE54940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Лист1!$A$1:$E$109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72" i="1"/>
  <c r="D76" i="1"/>
  <c r="D75" i="1" s="1"/>
  <c r="D36" i="1" l="1"/>
  <c r="D30" i="1" l="1"/>
  <c r="D81" i="1"/>
  <c r="D45" i="1"/>
  <c r="D13" i="1" l="1"/>
  <c r="D16" i="1"/>
  <c r="D71" i="1" l="1"/>
  <c r="D70" i="1" s="1"/>
  <c r="D80" i="1" l="1"/>
  <c r="D79" i="1" s="1"/>
  <c r="D105" i="1" s="1"/>
  <c r="D40" i="1" l="1"/>
  <c r="D39" i="1" s="1"/>
  <c r="D29" i="1" s="1"/>
  <c r="D44" i="1"/>
  <c r="D43" i="1" s="1"/>
  <c r="D104" i="1" s="1"/>
  <c r="D15" i="1" l="1"/>
  <c r="D11" i="1" l="1"/>
  <c r="D22" i="1" s="1"/>
  <c r="D21" i="1" s="1"/>
  <c r="D103" i="1" l="1"/>
</calcChain>
</file>

<file path=xl/sharedStrings.xml><?xml version="1.0" encoding="utf-8"?>
<sst xmlns="http://schemas.openxmlformats.org/spreadsheetml/2006/main" count="151" uniqueCount="96">
  <si>
    <t>Додаток 4</t>
  </si>
  <si>
    <t>1. Показники міжбюджетних трансфертів з інших бюджетів</t>
  </si>
  <si>
    <t>(грн)</t>
  </si>
  <si>
    <t>Код Класифікації доходу бюджету / Код бюджету</t>
  </si>
  <si>
    <t>Найменування трансферту / 
Найменування бюджету - надавача міжбюджетного трансферту</t>
  </si>
  <si>
    <t>Усього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</si>
  <si>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</si>
  <si>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</si>
  <si>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</si>
  <si>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</si>
  <si>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</si>
  <si>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</si>
  <si>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</si>
  <si>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</si>
  <si>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Код Типової програмної класифікації видатків та кредитування місцевого бюджету</t>
  </si>
  <si>
    <t>Найменування трансферту / 
Найменування бюджету - отримувача 
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</si>
  <si>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</si>
  <si>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</si>
  <si>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Освітня субвенція з державного бюджету місцевим бюджетам</t>
  </si>
  <si>
    <t>3719770</t>
  </si>
  <si>
    <t>9770</t>
  </si>
  <si>
    <t>Обласний бюджет Дніпропетровської області</t>
  </si>
  <si>
    <t>Інші субвенції з місцевого бюджету</t>
  </si>
  <si>
    <t xml:space="preserve">Державний бюджет </t>
  </si>
  <si>
    <t>у тому числі:</t>
  </si>
  <si>
    <t>на виконання Програми створення і використання матеріальних резервів для запобігання, ліквідації надзвичайних ситуацій техногенного та природного характеру та їх наслідків у Дніпропетровській області.</t>
  </si>
  <si>
    <t>Наталія ТКАЧ</t>
  </si>
  <si>
    <t>0451100000</t>
  </si>
  <si>
    <t>0410000000</t>
  </si>
  <si>
    <t xml:space="preserve">   </t>
  </si>
  <si>
    <t>41053900</t>
  </si>
  <si>
    <t>в тому числі :</t>
  </si>
  <si>
    <t>на пільгове медичне обслуговування осіб, які постраждали внаслідок Чорнобильської 
катастрофи</t>
  </si>
  <si>
    <t>Бюджет Солонянської територіальної громади</t>
  </si>
  <si>
    <t>в тому числі:</t>
  </si>
  <si>
    <t>Солонянському центру професійного розвитку педагогічнох працівників за підвищення кваліфікації педпрацівників закладів освіти Новоолександрівської сільської ради</t>
  </si>
  <si>
    <t>Міжбюджетні трансферти на 2024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</si>
  <si>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</si>
  <si>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</si>
  <si>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</si>
  <si>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Державний бюджет</t>
  </si>
  <si>
    <t>0451300000</t>
  </si>
  <si>
    <t>9900000000</t>
  </si>
  <si>
    <t>0619770</t>
  </si>
  <si>
    <t>Секретар  сільської ради</t>
  </si>
  <si>
    <t>до  рішення сільської ради</t>
  </si>
  <si>
    <t>на виконання заходів регіональної Програми забезпечення громадського порядку та громадської безпеки на території Дніпропетровської області на період до 2025 року</t>
  </si>
  <si>
    <t>Інші дотації з місцевого бюджету</t>
  </si>
  <si>
    <t xml:space="preserve"> на співфінансування на придбання шкільних автобусів</t>
  </si>
  <si>
    <t>на виконання доручень виборців депутатами обласної ради у 2024 році</t>
  </si>
  <si>
    <t xml:space="preserve"> Комунальному підприємству   "Обласний центр    екстренної медичної допомоги та медицини катастроф"  Дніпропетровської обласної ради для удосконалення надання екстренної медичної допомоги</t>
  </si>
  <si>
    <t>на виконання договору про співробітницство теритріальних громад у формі спільного фінансування (утримання) об`єкта спільного використання комунального підприємства " Слобожанська центральна лікарня " Слобожанської селищної ради між Новоолександрівською сільською  теритріальною громадою та Слобожанською селищною теритріальною громадою на комунальні послуги</t>
  </si>
  <si>
    <t>0451500000</t>
  </si>
  <si>
    <t>Бюджет Слобожанської селищної територіальної громади</t>
  </si>
  <si>
    <t>№ 3838 - 46 / VIII  від 25.07.2024р</t>
  </si>
  <si>
    <t>на придбання мотооприскувачів ранцевих   для * *************  *********************у Дніпропетровській області</t>
  </si>
  <si>
    <t>на придбання паливно-мастильних матеріалів,технічне обслуговування,поточний ремонт та діагностику автомобілів ** **** ****** ************** в Дніпропетровській області</t>
  </si>
  <si>
    <t xml:space="preserve"> для придбання паливно-мастильних матеріалів,паперу та  для  проведення поточного ремонту будівель та приміщень ************* ***** та **   </t>
  </si>
  <si>
    <t>для закупівлі комплектів безпілотних авіаційних комплексів (безпілотних літальних апаратів) з додатковим обладнанням, для розширення їх функціональних можливостей (БпФК(БпЛА), транспортних засобів, оргтехніки, засобів радіоелектронної боротьби, засоби нічного бачення для військової частини  ***** (для військової частини  *****)</t>
  </si>
  <si>
    <t>для придбання іміджевої продукції; проведення поточного ремонту будівлі навчальної аудиторії для підготовки сержантського складу для військової частини *****</t>
  </si>
  <si>
    <t>придбання необхідних будівельних матеріалів, інструментів, утеплювачів, спального приладдя, засоби обігріву для військової частини *****</t>
  </si>
  <si>
    <t>для придбання безпілотних авіаційних комплексів (безпілотних літальних апаратів) з додатковим обладнанням,засобів радіоелектронної боротьби та спеціального обладнання зв’язку для військової частини *****</t>
  </si>
  <si>
    <t>для ремонту та обслуговування транспортних засобів для військової частини ****</t>
  </si>
  <si>
    <t>для придбання безпілотних літальних апаратів та комплектуючих до них, електробладнання, портативних ПК для військової частини **** ***</t>
  </si>
  <si>
    <t>для забезпечення, придбання необхідного устаткування для ремонту та відновлення озброєння і техніки, запасних частин для ремонту автомобільного транспорту, закупівля автомобільних шин для військової частини *****</t>
  </si>
  <si>
    <t>для закупівлі комплектів безпілотних авіаційних комплексів для військової частини ****</t>
  </si>
  <si>
    <t>для придбання захисних решіток проти FPV- дронів,ланцетів  для захисту бронетанкового озброєння та техніки для військової частини  *****</t>
  </si>
  <si>
    <t>для придбання портативних рацій, тепловізійних монокулярів, екшн камер для військової частини *****</t>
  </si>
  <si>
    <t xml:space="preserve">для придбання необхідного обладнання для ** комендатури охорони та обслуговування м. ***** </t>
  </si>
  <si>
    <t>на придбання безпілотних авіаційних комплексів(безпілотних літальних апаратів),FPV-дронів та додаткового обладнання для розширення їх функціоналу для військової частини **** ***</t>
  </si>
  <si>
    <t>для придбання будівельних матеріалів для військової частини *****</t>
  </si>
  <si>
    <t>для придбання комплектуючих до FPV дронів для військової частини *****</t>
  </si>
  <si>
    <t>придбання портативних комплексів для блокування безпілотних літальних апаратів  для військової частини *****</t>
  </si>
  <si>
    <t>для послуг з ремонту та технічного обслуговування військової техніки спеціального призначення та автомобільної техніки, закупівля запасних частин до автомобільної техніки та військової техніки спеціального призначення  для військової частини *****</t>
  </si>
  <si>
    <t xml:space="preserve">для придбання засобів радіозв'язку цивільного та подвійного призначення, засобів взв'язку загального користування  для військової частини ***** </t>
  </si>
  <si>
    <t>для придбання військово технічного майна для забезпечення виконання бойових завдань,імеджевої продукції (відзнаки, нагороди), навчально-спеціального обладнання  для військової частни *****</t>
  </si>
  <si>
    <t>для придбання необхідних медичних товарів, лікарських засобів, лікарських препаратів та медичної апаратури для військової частини *****</t>
  </si>
  <si>
    <t>для придбання техніки військового призначення (ударні безпілотнілітальні апарати та FPV дрони) для військової частини *****</t>
  </si>
  <si>
    <t xml:space="preserve">для придбання безпілотних літальних апаратів та мультикоптерів з комплектуючими до них для ************************** у ***************** області </t>
  </si>
  <si>
    <t>для закупівлі безпілотних авіаційних комплексів (безпілотних літальних апаратів) з додатковим обладнанням для військової частини *****</t>
  </si>
  <si>
    <t>для закупівлі комплектів безпілотних авіаційних комплексів (безпілотних літальних апаратів) з додатковим обладнанням, для розширення їх функціональних можливостей (БпФК(БпЛА), транспортних засобів, оргтехніки, засобів радіоелектронної боротьби, засоби нічного бачення для військової частини   *****(для фінансового забезпечення  військової частини *****)</t>
  </si>
  <si>
    <t>для закупівлі комплектів безпілотних авіаційних комплексів (безпілотних літальних апаратів) з додатковим обладнанням, приладів нічного бачення (тепловізори), транспортних засобів,  засобів радіоелектронної боротьби та засобів радіоелектронної розвідки для військової частини   ***** (для   військової частини *****)</t>
  </si>
  <si>
    <t>для придбання  модульної котельні для військової частини *****</t>
  </si>
  <si>
    <t>для закупівлі комплектів безпілотних авіаційних комплексів (безпілотних літальних апаратів) та комплектуючі до них, FPV- дрони  військовою частиною ***** для військової частини *****</t>
  </si>
  <si>
    <t>для придбання тронспортного засобу для військової частини **** ***</t>
  </si>
  <si>
    <t>для закупівлі  комплектів безпілотних авіаційних комплексів, транспортного засобу для військової частини **** ***</t>
  </si>
  <si>
    <t>для придбання засобів РЕБ та безпілотних літальних апаратів  для військової частни *****</t>
  </si>
  <si>
    <t>для придбання транспортного засобу ( екскаватора-навантажувача) військовою частиною ***** для військової частини *****</t>
  </si>
  <si>
    <t>для придбання  безпілотних авіаційних комплексів (безпілотних літальних апаратів) для військової частини ****</t>
  </si>
  <si>
    <t>для придбання безпілотних авіаційних комплексів (безпілотних літальних апаратів) для військової частини *****</t>
  </si>
  <si>
    <t>для придбання модудуля мобільної майстерні, захисних приладів від FPV дронів для військової частини *****</t>
  </si>
  <si>
    <t>для закупівлі комплектів безпілотних івіаційних комплексів( безпілотних літальних апаратів)для війської частини *****</t>
  </si>
  <si>
    <t>на придбання легкового автомобіля  для перевезення особового складу для ** комендатури охорони та обслуговування м.***************</t>
  </si>
  <si>
    <t>на придбання безпілотних авіаційних комплексів (безпілотних літальних апаратів для військової частини *****</t>
  </si>
  <si>
    <t>на придбання безпілотних авіаційних комплексів(безпілотних літальних апаратів) у тому числі ударного типу  до військової частини ***** для військової частини *****</t>
  </si>
  <si>
    <t>на придбання безпілотних авіаційних комплексів(безпілотних літальних апаратів) та комплектуючих до них для військової частини ****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</si>
</sst>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rgb="FF000000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4" fontId="2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4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/>
    <xf numFmtId="49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49" fontId="5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/>
    </xf>
    <xf numFmtId="0" fontId="2" fillId="0" borderId="8" xfId="0" applyFont="1" applyBorder="1"/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/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0" borderId="1" xfId="0" applyFont="1" applyBorder="1"/>
    <xf numFmtId="4" fontId="2" fillId="2" borderId="1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4" fontId="5" fillId="2" borderId="19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view="pageBreakPreview" topLeftCell="A25" zoomScaleNormal="90" zoomScaleSheetLayoutView="100" workbookViewId="0">
      <selection activeCell="E114" sqref="E114"/>
    </sheetView>
  </sheetViews>
  <sheetFormatPr defaultColWidth="9.140625" defaultRowHeight="15.75" x14ac:dyDescent="0.25"/>
  <cols>
    <col min="1" max="1" width="24.140625" style="1" customWidth="1"/>
    <col min="2" max="2" width="24.28515625" style="1" customWidth="1"/>
    <col min="3" max="3" width="73.28515625" style="1" customWidth="1"/>
    <col min="4" max="4" width="14" style="45" customWidth="1"/>
    <col min="5" max="5" width="13.85546875" style="45" customWidth="1"/>
    <col min="6" max="16384" width="9.140625" style="1"/>
  </cols>
  <sheetData>
    <row r="1" spans="1:5" ht="18.75" x14ac:dyDescent="0.3">
      <c r="A1" s="7"/>
      <c r="B1" s="7"/>
      <c r="C1" s="8"/>
      <c r="D1" s="111" t="s">
        <v>0</v>
      </c>
      <c r="E1" s="111"/>
    </row>
    <row r="2" spans="1:5" ht="21" customHeight="1" x14ac:dyDescent="0.3">
      <c r="A2" s="7"/>
      <c r="B2" s="7"/>
      <c r="C2" s="121" t="s">
        <v>45</v>
      </c>
      <c r="D2" s="121"/>
      <c r="E2" s="121"/>
    </row>
    <row r="3" spans="1:5" ht="22.5" customHeight="1" x14ac:dyDescent="0.3">
      <c r="A3" s="7"/>
      <c r="B3" s="7"/>
      <c r="C3" s="121" t="s">
        <v>54</v>
      </c>
      <c r="D3" s="121"/>
      <c r="E3" s="121"/>
    </row>
    <row r="4" spans="1:5" ht="21.75" customHeight="1" x14ac:dyDescent="0.3">
      <c r="A4" s="116" t="s">
        <v>36</v>
      </c>
      <c r="B4" s="116"/>
      <c r="C4" s="116"/>
      <c r="D4" s="116"/>
      <c r="E4" s="116"/>
    </row>
    <row r="5" spans="1:5" ht="24" customHeight="1" x14ac:dyDescent="0.3">
      <c r="A5" s="118" t="s">
        <v>27</v>
      </c>
      <c r="B5" s="118"/>
      <c r="C5" s="118"/>
      <c r="D5" s="118"/>
      <c r="E5" s="118"/>
    </row>
    <row r="6" spans="1:5" s="2" customFormat="1" ht="20.25" customHeight="1" x14ac:dyDescent="0.3">
      <c r="A6" s="116" t="s">
        <v>1</v>
      </c>
      <c r="B6" s="116"/>
      <c r="C6" s="116"/>
      <c r="D6" s="116"/>
      <c r="E6" s="116"/>
    </row>
    <row r="7" spans="1:5" ht="15.75" customHeight="1" thickBot="1" x14ac:dyDescent="0.35">
      <c r="A7" s="7"/>
      <c r="B7" s="7"/>
      <c r="C7" s="7"/>
      <c r="D7" s="117" t="s">
        <v>2</v>
      </c>
      <c r="E7" s="117"/>
    </row>
    <row r="8" spans="1:5" ht="65.25" customHeight="1" x14ac:dyDescent="0.25">
      <c r="A8" s="9" t="s">
        <v>3</v>
      </c>
      <c r="B8" s="120" t="s">
        <v>4</v>
      </c>
      <c r="C8" s="120"/>
      <c r="D8" s="112" t="s">
        <v>5</v>
      </c>
      <c r="E8" s="113"/>
    </row>
    <row r="9" spans="1:5" ht="20.100000000000001" customHeight="1" thickBot="1" x14ac:dyDescent="0.3">
      <c r="A9" s="10">
        <v>1</v>
      </c>
      <c r="B9" s="119">
        <v>2</v>
      </c>
      <c r="C9" s="119"/>
      <c r="D9" s="114">
        <v>3</v>
      </c>
      <c r="E9" s="115"/>
    </row>
    <row r="10" spans="1:5" s="3" customFormat="1" ht="20.100000000000001" customHeight="1" x14ac:dyDescent="0.2">
      <c r="A10" s="124" t="s">
        <v>6</v>
      </c>
      <c r="B10" s="125"/>
      <c r="C10" s="125"/>
      <c r="D10" s="125"/>
      <c r="E10" s="126"/>
    </row>
    <row r="11" spans="1:5" s="4" customFormat="1" ht="20.100000000000001" customHeight="1" x14ac:dyDescent="0.2">
      <c r="A11" s="11">
        <v>41033900</v>
      </c>
      <c r="B11" s="127" t="s">
        <v>18</v>
      </c>
      <c r="C11" s="127"/>
      <c r="D11" s="96">
        <f>D12</f>
        <v>27260800</v>
      </c>
      <c r="E11" s="97"/>
    </row>
    <row r="12" spans="1:5" s="3" customFormat="1" ht="18" customHeight="1" x14ac:dyDescent="0.2">
      <c r="A12" s="12">
        <v>9900000000</v>
      </c>
      <c r="B12" s="128" t="s">
        <v>23</v>
      </c>
      <c r="C12" s="128"/>
      <c r="D12" s="98">
        <v>27260800</v>
      </c>
      <c r="E12" s="99"/>
    </row>
    <row r="13" spans="1:5" s="3" customFormat="1" ht="23.25" customHeight="1" x14ac:dyDescent="0.2">
      <c r="A13" s="11">
        <v>41040400</v>
      </c>
      <c r="B13" s="122" t="s">
        <v>47</v>
      </c>
      <c r="C13" s="123"/>
      <c r="D13" s="107">
        <f>D14</f>
        <v>35847.839999999997</v>
      </c>
      <c r="E13" s="108"/>
    </row>
    <row r="14" spans="1:5" s="3" customFormat="1" ht="25.5" customHeight="1" x14ac:dyDescent="0.2">
      <c r="A14" s="13" t="s">
        <v>28</v>
      </c>
      <c r="B14" s="88" t="s">
        <v>21</v>
      </c>
      <c r="C14" s="89"/>
      <c r="D14" s="100">
        <v>35847.839999999997</v>
      </c>
      <c r="E14" s="101"/>
    </row>
    <row r="15" spans="1:5" s="3" customFormat="1" ht="23.25" customHeight="1" x14ac:dyDescent="0.2">
      <c r="A15" s="14" t="s">
        <v>30</v>
      </c>
      <c r="B15" s="90" t="s">
        <v>22</v>
      </c>
      <c r="C15" s="91"/>
      <c r="D15" s="107">
        <f>D16</f>
        <v>919410</v>
      </c>
      <c r="E15" s="108"/>
    </row>
    <row r="16" spans="1:5" s="3" customFormat="1" ht="22.5" customHeight="1" x14ac:dyDescent="0.2">
      <c r="A16" s="13" t="s">
        <v>28</v>
      </c>
      <c r="B16" s="88" t="s">
        <v>21</v>
      </c>
      <c r="C16" s="89"/>
      <c r="D16" s="100">
        <f>D19+D18</f>
        <v>919410</v>
      </c>
      <c r="E16" s="101"/>
    </row>
    <row r="17" spans="1:5" s="3" customFormat="1" ht="24" customHeight="1" x14ac:dyDescent="0.2">
      <c r="A17" s="14"/>
      <c r="B17" s="109" t="s">
        <v>31</v>
      </c>
      <c r="C17" s="110"/>
      <c r="D17" s="107"/>
      <c r="E17" s="108"/>
    </row>
    <row r="18" spans="1:5" s="3" customFormat="1" ht="35.25" customHeight="1" x14ac:dyDescent="0.2">
      <c r="A18" s="14"/>
      <c r="B18" s="109" t="s">
        <v>32</v>
      </c>
      <c r="C18" s="110"/>
      <c r="D18" s="100">
        <v>19410</v>
      </c>
      <c r="E18" s="101"/>
    </row>
    <row r="19" spans="1:5" s="3" customFormat="1" ht="21.75" customHeight="1" thickBot="1" x14ac:dyDescent="0.25">
      <c r="A19" s="15"/>
      <c r="B19" s="151" t="s">
        <v>49</v>
      </c>
      <c r="C19" s="152"/>
      <c r="D19" s="153">
        <v>900000</v>
      </c>
      <c r="E19" s="154"/>
    </row>
    <row r="20" spans="1:5" s="3" customFormat="1" ht="20.100000000000001" customHeight="1" thickBot="1" x14ac:dyDescent="0.25">
      <c r="A20" s="104" t="s">
        <v>7</v>
      </c>
      <c r="B20" s="105"/>
      <c r="C20" s="105"/>
      <c r="D20" s="105"/>
      <c r="E20" s="106"/>
    </row>
    <row r="21" spans="1:5" ht="21.75" customHeight="1" x14ac:dyDescent="0.3">
      <c r="A21" s="16" t="s">
        <v>8</v>
      </c>
      <c r="B21" s="92" t="s">
        <v>9</v>
      </c>
      <c r="C21" s="92"/>
      <c r="D21" s="93">
        <f>D22+D23</f>
        <v>28216057.84</v>
      </c>
      <c r="E21" s="94"/>
    </row>
    <row r="22" spans="1:5" ht="20.100000000000001" customHeight="1" x14ac:dyDescent="0.3">
      <c r="A22" s="11" t="s">
        <v>8</v>
      </c>
      <c r="B22" s="95" t="s">
        <v>10</v>
      </c>
      <c r="C22" s="95"/>
      <c r="D22" s="102">
        <f>D11+D13+D15</f>
        <v>28216057.84</v>
      </c>
      <c r="E22" s="103"/>
    </row>
    <row r="23" spans="1:5" ht="29.25" customHeight="1" thickBot="1" x14ac:dyDescent="0.35">
      <c r="A23" s="10" t="s">
        <v>8</v>
      </c>
      <c r="B23" s="87" t="s">
        <v>11</v>
      </c>
      <c r="C23" s="87"/>
      <c r="D23" s="159">
        <v>0</v>
      </c>
      <c r="E23" s="160"/>
    </row>
    <row r="24" spans="1:5" ht="18.75" x14ac:dyDescent="0.3">
      <c r="A24" s="116" t="s">
        <v>12</v>
      </c>
      <c r="B24" s="116"/>
      <c r="C24" s="116"/>
      <c r="D24" s="116"/>
      <c r="E24" s="116"/>
    </row>
    <row r="25" spans="1:5" ht="19.5" thickBot="1" x14ac:dyDescent="0.35">
      <c r="A25" s="7"/>
      <c r="B25" s="7"/>
      <c r="C25" s="7"/>
      <c r="D25" s="86" t="s">
        <v>2</v>
      </c>
      <c r="E25" s="86"/>
    </row>
    <row r="26" spans="1:5" ht="145.5" customHeight="1" x14ac:dyDescent="0.25">
      <c r="A26" s="9" t="s">
        <v>13</v>
      </c>
      <c r="B26" s="17" t="s">
        <v>14</v>
      </c>
      <c r="C26" s="17" t="s">
        <v>15</v>
      </c>
      <c r="D26" s="112" t="s">
        <v>5</v>
      </c>
      <c r="E26" s="113"/>
    </row>
    <row r="27" spans="1:5" ht="20.100000000000001" customHeight="1" thickBot="1" x14ac:dyDescent="0.3">
      <c r="A27" s="18">
        <v>1</v>
      </c>
      <c r="B27" s="19">
        <v>2</v>
      </c>
      <c r="C27" s="19">
        <v>3</v>
      </c>
      <c r="D27" s="163">
        <v>4</v>
      </c>
      <c r="E27" s="164"/>
    </row>
    <row r="28" spans="1:5" s="3" customFormat="1" ht="18.75" customHeight="1" x14ac:dyDescent="0.2">
      <c r="A28" s="124" t="s">
        <v>16</v>
      </c>
      <c r="B28" s="125"/>
      <c r="C28" s="125"/>
      <c r="D28" s="125"/>
      <c r="E28" s="126"/>
    </row>
    <row r="29" spans="1:5" s="3" customFormat="1" ht="18.75" customHeight="1" x14ac:dyDescent="0.2">
      <c r="A29" s="20">
        <v>9770</v>
      </c>
      <c r="B29" s="21">
        <v>9770</v>
      </c>
      <c r="C29" s="22" t="s">
        <v>22</v>
      </c>
      <c r="D29" s="107">
        <f>D30+D39</f>
        <v>3260936.9</v>
      </c>
      <c r="E29" s="165"/>
    </row>
    <row r="30" spans="1:5" ht="20.100000000000001" customHeight="1" x14ac:dyDescent="0.3">
      <c r="A30" s="14" t="s">
        <v>19</v>
      </c>
      <c r="B30" s="23" t="s">
        <v>20</v>
      </c>
      <c r="C30" s="24" t="s">
        <v>22</v>
      </c>
      <c r="D30" s="96">
        <f>D31+D36</f>
        <v>3239295</v>
      </c>
      <c r="E30" s="97"/>
    </row>
    <row r="31" spans="1:5" ht="20.100000000000001" customHeight="1" x14ac:dyDescent="0.3">
      <c r="A31" s="13" t="s">
        <v>28</v>
      </c>
      <c r="B31" s="25" t="s">
        <v>20</v>
      </c>
      <c r="C31" s="26" t="s">
        <v>21</v>
      </c>
      <c r="D31" s="98">
        <f>D33+D34+D35</f>
        <v>3077780</v>
      </c>
      <c r="E31" s="99"/>
    </row>
    <row r="32" spans="1:5" ht="20.100000000000001" customHeight="1" x14ac:dyDescent="0.3">
      <c r="A32" s="147"/>
      <c r="B32" s="135"/>
      <c r="C32" s="27" t="s">
        <v>24</v>
      </c>
      <c r="D32" s="100"/>
      <c r="E32" s="101"/>
    </row>
    <row r="33" spans="1:5" ht="78.75" customHeight="1" x14ac:dyDescent="0.25">
      <c r="A33" s="148"/>
      <c r="B33" s="136"/>
      <c r="C33" s="28" t="s">
        <v>25</v>
      </c>
      <c r="D33" s="100">
        <v>31500</v>
      </c>
      <c r="E33" s="101"/>
    </row>
    <row r="34" spans="1:5" ht="74.25" customHeight="1" x14ac:dyDescent="0.25">
      <c r="A34" s="29"/>
      <c r="B34" s="30"/>
      <c r="C34" s="28" t="s">
        <v>46</v>
      </c>
      <c r="D34" s="100">
        <v>2846280</v>
      </c>
      <c r="E34" s="101"/>
    </row>
    <row r="35" spans="1:5" ht="79.5" customHeight="1" x14ac:dyDescent="0.25">
      <c r="A35" s="29"/>
      <c r="B35" s="30"/>
      <c r="C35" s="28" t="s">
        <v>50</v>
      </c>
      <c r="D35" s="100">
        <v>200000</v>
      </c>
      <c r="E35" s="101"/>
    </row>
    <row r="36" spans="1:5" ht="24" customHeight="1" x14ac:dyDescent="0.25">
      <c r="A36" s="29" t="s">
        <v>52</v>
      </c>
      <c r="B36" s="30" t="s">
        <v>20</v>
      </c>
      <c r="C36" s="35" t="s">
        <v>53</v>
      </c>
      <c r="D36" s="100">
        <f>D38</f>
        <v>161515</v>
      </c>
      <c r="E36" s="101"/>
    </row>
    <row r="37" spans="1:5" ht="20.25" customHeight="1" x14ac:dyDescent="0.25">
      <c r="A37" s="31"/>
      <c r="B37" s="32"/>
      <c r="C37" s="49" t="s">
        <v>34</v>
      </c>
      <c r="D37" s="46"/>
      <c r="E37" s="47"/>
    </row>
    <row r="38" spans="1:5" ht="149.25" customHeight="1" x14ac:dyDescent="0.25">
      <c r="A38" s="31"/>
      <c r="B38" s="32"/>
      <c r="C38" s="35" t="s">
        <v>51</v>
      </c>
      <c r="D38" s="100">
        <v>161515</v>
      </c>
      <c r="E38" s="101"/>
    </row>
    <row r="39" spans="1:5" ht="24" customHeight="1" x14ac:dyDescent="0.25">
      <c r="A39" s="31" t="s">
        <v>43</v>
      </c>
      <c r="B39" s="32" t="s">
        <v>20</v>
      </c>
      <c r="C39" s="33" t="s">
        <v>22</v>
      </c>
      <c r="D39" s="107">
        <f>D40</f>
        <v>21641.9</v>
      </c>
      <c r="E39" s="108"/>
    </row>
    <row r="40" spans="1:5" ht="24" customHeight="1" x14ac:dyDescent="0.25">
      <c r="A40" s="29" t="s">
        <v>41</v>
      </c>
      <c r="B40" s="30" t="s">
        <v>20</v>
      </c>
      <c r="C40" s="34" t="s">
        <v>33</v>
      </c>
      <c r="D40" s="100">
        <f>D42</f>
        <v>21641.9</v>
      </c>
      <c r="E40" s="101"/>
    </row>
    <row r="41" spans="1:5" ht="20.25" customHeight="1" x14ac:dyDescent="0.25">
      <c r="A41" s="31"/>
      <c r="B41" s="32"/>
      <c r="C41" s="34" t="s">
        <v>34</v>
      </c>
      <c r="D41" s="107"/>
      <c r="E41" s="108"/>
    </row>
    <row r="42" spans="1:5" ht="75" customHeight="1" x14ac:dyDescent="0.25">
      <c r="A42" s="31"/>
      <c r="B42" s="32"/>
      <c r="C42" s="35" t="s">
        <v>35</v>
      </c>
      <c r="D42" s="100">
        <v>21641.9</v>
      </c>
      <c r="E42" s="101"/>
    </row>
    <row r="43" spans="1:5" ht="60" customHeight="1" x14ac:dyDescent="0.25">
      <c r="A43" s="31" t="s">
        <v>39</v>
      </c>
      <c r="B43" s="32" t="s">
        <v>39</v>
      </c>
      <c r="C43" s="36" t="s">
        <v>38</v>
      </c>
      <c r="D43" s="107">
        <f>D44</f>
        <v>36124192</v>
      </c>
      <c r="E43" s="108"/>
    </row>
    <row r="44" spans="1:5" ht="56.25" customHeight="1" x14ac:dyDescent="0.25">
      <c r="A44" s="31" t="s">
        <v>37</v>
      </c>
      <c r="B44" s="32" t="s">
        <v>39</v>
      </c>
      <c r="C44" s="36" t="s">
        <v>38</v>
      </c>
      <c r="D44" s="107">
        <f>D45</f>
        <v>36124192</v>
      </c>
      <c r="E44" s="108"/>
    </row>
    <row r="45" spans="1:5" ht="24.75" customHeight="1" x14ac:dyDescent="0.25">
      <c r="A45" s="29" t="s">
        <v>42</v>
      </c>
      <c r="B45" s="30" t="s">
        <v>39</v>
      </c>
      <c r="C45" s="34" t="s">
        <v>40</v>
      </c>
      <c r="D45" s="100">
        <f>D47+D48+D49+D50+D51+D52+D53+D54+D55+D56+D57+D58+D59+D60+D61+D62+D63+D64+D65+D66+D67+D68</f>
        <v>36124192</v>
      </c>
      <c r="E45" s="101"/>
    </row>
    <row r="46" spans="1:5" ht="21" customHeight="1" x14ac:dyDescent="0.25">
      <c r="A46" s="14"/>
      <c r="B46" s="23"/>
      <c r="C46" s="34" t="s">
        <v>34</v>
      </c>
      <c r="D46" s="98"/>
      <c r="E46" s="99"/>
    </row>
    <row r="47" spans="1:5" ht="60" customHeight="1" x14ac:dyDescent="0.25">
      <c r="A47" s="50"/>
      <c r="B47" s="51"/>
      <c r="C47" s="52" t="s">
        <v>55</v>
      </c>
      <c r="D47" s="100">
        <v>210000</v>
      </c>
      <c r="E47" s="101"/>
    </row>
    <row r="48" spans="1:5" ht="87" customHeight="1" x14ac:dyDescent="0.25">
      <c r="A48" s="50"/>
      <c r="B48" s="51"/>
      <c r="C48" s="52" t="s">
        <v>56</v>
      </c>
      <c r="D48" s="139">
        <v>500000</v>
      </c>
      <c r="E48" s="140"/>
    </row>
    <row r="49" spans="1:6" ht="53.25" customHeight="1" x14ac:dyDescent="0.3">
      <c r="A49" s="50"/>
      <c r="B49" s="51"/>
      <c r="C49" s="53" t="s">
        <v>57</v>
      </c>
      <c r="D49" s="149">
        <v>299700</v>
      </c>
      <c r="E49" s="150"/>
    </row>
    <row r="50" spans="1:6" ht="138" customHeight="1" x14ac:dyDescent="0.3">
      <c r="A50" s="50"/>
      <c r="B50" s="51"/>
      <c r="C50" s="54" t="s">
        <v>58</v>
      </c>
      <c r="D50" s="139">
        <v>1000000</v>
      </c>
      <c r="E50" s="140"/>
    </row>
    <row r="51" spans="1:6" ht="78" customHeight="1" x14ac:dyDescent="0.25">
      <c r="A51" s="50"/>
      <c r="B51" s="51"/>
      <c r="C51" s="52" t="s">
        <v>59</v>
      </c>
      <c r="D51" s="139">
        <v>2000000</v>
      </c>
      <c r="E51" s="140"/>
    </row>
    <row r="52" spans="1:6" ht="56.25" customHeight="1" x14ac:dyDescent="0.3">
      <c r="A52" s="50"/>
      <c r="B52" s="51"/>
      <c r="C52" s="54" t="s">
        <v>60</v>
      </c>
      <c r="D52" s="139">
        <v>2000000</v>
      </c>
      <c r="E52" s="140"/>
    </row>
    <row r="53" spans="1:6" ht="96" customHeight="1" x14ac:dyDescent="0.25">
      <c r="A53" s="50"/>
      <c r="B53" s="51"/>
      <c r="C53" s="52" t="s">
        <v>61</v>
      </c>
      <c r="D53" s="139">
        <v>5000000</v>
      </c>
      <c r="E53" s="140"/>
    </row>
    <row r="54" spans="1:6" ht="48" customHeight="1" x14ac:dyDescent="0.3">
      <c r="A54" s="55"/>
      <c r="B54" s="56"/>
      <c r="C54" s="54" t="s">
        <v>62</v>
      </c>
      <c r="D54" s="100">
        <v>2000000</v>
      </c>
      <c r="E54" s="101"/>
      <c r="F54" s="3"/>
    </row>
    <row r="55" spans="1:6" ht="72" customHeight="1" x14ac:dyDescent="0.25">
      <c r="A55" s="55"/>
      <c r="B55" s="56"/>
      <c r="C55" s="57" t="s">
        <v>63</v>
      </c>
      <c r="D55" s="100">
        <v>1107000</v>
      </c>
      <c r="E55" s="101"/>
      <c r="F55" s="3"/>
    </row>
    <row r="56" spans="1:6" ht="94.5" customHeight="1" x14ac:dyDescent="0.3">
      <c r="A56" s="50"/>
      <c r="B56" s="51"/>
      <c r="C56" s="54" t="s">
        <v>64</v>
      </c>
      <c r="D56" s="139">
        <v>2000000</v>
      </c>
      <c r="E56" s="140"/>
    </row>
    <row r="57" spans="1:6" ht="49.5" customHeight="1" x14ac:dyDescent="0.3">
      <c r="A57" s="58"/>
      <c r="B57" s="59"/>
      <c r="C57" s="60" t="s">
        <v>65</v>
      </c>
      <c r="D57" s="149">
        <v>3400000</v>
      </c>
      <c r="E57" s="150"/>
    </row>
    <row r="58" spans="1:6" ht="57.75" customHeight="1" x14ac:dyDescent="0.3">
      <c r="A58" s="58"/>
      <c r="B58" s="59"/>
      <c r="C58" s="60" t="s">
        <v>66</v>
      </c>
      <c r="D58" s="149">
        <v>1998510</v>
      </c>
      <c r="E58" s="150"/>
    </row>
    <row r="59" spans="1:6" ht="49.5" customHeight="1" x14ac:dyDescent="0.3">
      <c r="A59" s="58"/>
      <c r="B59" s="59"/>
      <c r="C59" s="60" t="s">
        <v>67</v>
      </c>
      <c r="D59" s="149">
        <v>2357000</v>
      </c>
      <c r="E59" s="150"/>
    </row>
    <row r="60" spans="1:6" ht="49.5" customHeight="1" x14ac:dyDescent="0.25">
      <c r="A60" s="58"/>
      <c r="B60" s="59"/>
      <c r="C60" s="61" t="s">
        <v>68</v>
      </c>
      <c r="D60" s="149">
        <v>317982</v>
      </c>
      <c r="E60" s="150"/>
    </row>
    <row r="61" spans="1:6" ht="84" customHeight="1" x14ac:dyDescent="0.25">
      <c r="A61" s="58"/>
      <c r="B61" s="59"/>
      <c r="C61" s="62" t="s">
        <v>69</v>
      </c>
      <c r="D61" s="149">
        <v>500000</v>
      </c>
      <c r="E61" s="150"/>
    </row>
    <row r="62" spans="1:6" ht="42.75" customHeight="1" x14ac:dyDescent="0.25">
      <c r="A62" s="58"/>
      <c r="B62" s="59"/>
      <c r="C62" s="63" t="s">
        <v>70</v>
      </c>
      <c r="D62" s="149">
        <v>212000</v>
      </c>
      <c r="E62" s="150"/>
    </row>
    <row r="63" spans="1:6" ht="42.75" customHeight="1" x14ac:dyDescent="0.25">
      <c r="A63" s="58"/>
      <c r="B63" s="59"/>
      <c r="C63" s="63" t="s">
        <v>71</v>
      </c>
      <c r="D63" s="149">
        <v>145000</v>
      </c>
      <c r="E63" s="150"/>
    </row>
    <row r="64" spans="1:6" ht="59.25" customHeight="1" x14ac:dyDescent="0.25">
      <c r="A64" s="58"/>
      <c r="B64" s="59"/>
      <c r="C64" s="63" t="s">
        <v>72</v>
      </c>
      <c r="D64" s="149">
        <v>924000</v>
      </c>
      <c r="E64" s="150"/>
    </row>
    <row r="65" spans="1:5" ht="102" customHeight="1" x14ac:dyDescent="0.25">
      <c r="A65" s="58"/>
      <c r="B65" s="59"/>
      <c r="C65" s="63" t="s">
        <v>73</v>
      </c>
      <c r="D65" s="155">
        <v>1500000</v>
      </c>
      <c r="E65" s="156"/>
    </row>
    <row r="66" spans="1:5" ht="56.25" customHeight="1" x14ac:dyDescent="0.3">
      <c r="A66" s="58"/>
      <c r="B66" s="59"/>
      <c r="C66" s="54" t="s">
        <v>74</v>
      </c>
      <c r="D66" s="139">
        <v>753000</v>
      </c>
      <c r="E66" s="139"/>
    </row>
    <row r="67" spans="1:5" ht="75" customHeight="1" x14ac:dyDescent="0.25">
      <c r="A67" s="58"/>
      <c r="B67" s="59"/>
      <c r="C67" s="63" t="s">
        <v>75</v>
      </c>
      <c r="D67" s="149">
        <v>1900000</v>
      </c>
      <c r="E67" s="150"/>
    </row>
    <row r="68" spans="1:5" ht="59.25" customHeight="1" thickBot="1" x14ac:dyDescent="0.35">
      <c r="A68" s="64"/>
      <c r="B68" s="65"/>
      <c r="C68" s="66" t="s">
        <v>76</v>
      </c>
      <c r="D68" s="161">
        <v>6000000</v>
      </c>
      <c r="E68" s="162"/>
    </row>
    <row r="69" spans="1:5" s="3" customFormat="1" ht="18.75" customHeight="1" thickBot="1" x14ac:dyDescent="0.25">
      <c r="A69" s="132" t="s">
        <v>17</v>
      </c>
      <c r="B69" s="133"/>
      <c r="C69" s="133"/>
      <c r="D69" s="133"/>
      <c r="E69" s="134"/>
    </row>
    <row r="70" spans="1:5" s="3" customFormat="1" ht="18.75" customHeight="1" x14ac:dyDescent="0.2">
      <c r="A70" s="67">
        <v>9770</v>
      </c>
      <c r="B70" s="68">
        <v>9770</v>
      </c>
      <c r="C70" s="69" t="s">
        <v>22</v>
      </c>
      <c r="D70" s="157">
        <f>D71+D75</f>
        <v>4604420</v>
      </c>
      <c r="E70" s="158"/>
    </row>
    <row r="71" spans="1:5" s="3" customFormat="1" ht="18.75" customHeight="1" x14ac:dyDescent="0.3">
      <c r="A71" s="50" t="s">
        <v>19</v>
      </c>
      <c r="B71" s="51" t="s">
        <v>20</v>
      </c>
      <c r="C71" s="70" t="s">
        <v>22</v>
      </c>
      <c r="D71" s="96">
        <f>D72</f>
        <v>4269420</v>
      </c>
      <c r="E71" s="97"/>
    </row>
    <row r="72" spans="1:5" s="3" customFormat="1" ht="18.75" customHeight="1" x14ac:dyDescent="0.3">
      <c r="A72" s="71" t="s">
        <v>28</v>
      </c>
      <c r="B72" s="72" t="s">
        <v>20</v>
      </c>
      <c r="C72" s="73" t="s">
        <v>21</v>
      </c>
      <c r="D72" s="98">
        <f>D74</f>
        <v>4269420</v>
      </c>
      <c r="E72" s="99"/>
    </row>
    <row r="73" spans="1:5" s="3" customFormat="1" ht="18.75" customHeight="1" x14ac:dyDescent="0.3">
      <c r="A73" s="143"/>
      <c r="B73" s="145"/>
      <c r="C73" s="74" t="s">
        <v>24</v>
      </c>
      <c r="D73" s="100"/>
      <c r="E73" s="101"/>
    </row>
    <row r="74" spans="1:5" s="3" customFormat="1" ht="75.75" customHeight="1" x14ac:dyDescent="0.2">
      <c r="A74" s="144"/>
      <c r="B74" s="146"/>
      <c r="C74" s="52" t="s">
        <v>46</v>
      </c>
      <c r="D74" s="100">
        <v>4269420</v>
      </c>
      <c r="E74" s="101"/>
    </row>
    <row r="75" spans="1:5" s="3" customFormat="1" ht="21" customHeight="1" x14ac:dyDescent="0.3">
      <c r="A75" s="76" t="s">
        <v>43</v>
      </c>
      <c r="B75" s="51" t="s">
        <v>20</v>
      </c>
      <c r="C75" s="70" t="s">
        <v>22</v>
      </c>
      <c r="D75" s="107">
        <f>D76</f>
        <v>335000</v>
      </c>
      <c r="E75" s="108"/>
    </row>
    <row r="76" spans="1:5" s="3" customFormat="1" ht="22.5" customHeight="1" x14ac:dyDescent="0.3">
      <c r="A76" s="71" t="s">
        <v>28</v>
      </c>
      <c r="B76" s="72" t="s">
        <v>20</v>
      </c>
      <c r="C76" s="73" t="s">
        <v>21</v>
      </c>
      <c r="D76" s="100">
        <f>D78</f>
        <v>335000</v>
      </c>
      <c r="E76" s="101"/>
    </row>
    <row r="77" spans="1:5" s="3" customFormat="1" ht="21.75" customHeight="1" x14ac:dyDescent="0.3">
      <c r="A77" s="75"/>
      <c r="B77" s="72"/>
      <c r="C77" s="74" t="s">
        <v>24</v>
      </c>
      <c r="D77" s="46"/>
      <c r="E77" s="47"/>
    </row>
    <row r="78" spans="1:5" s="3" customFormat="1" ht="30.75" customHeight="1" x14ac:dyDescent="0.2">
      <c r="A78" s="75"/>
      <c r="B78" s="72"/>
      <c r="C78" s="52" t="s">
        <v>48</v>
      </c>
      <c r="D78" s="100">
        <v>335000</v>
      </c>
      <c r="E78" s="101"/>
    </row>
    <row r="79" spans="1:5" s="3" customFormat="1" ht="56.25" customHeight="1" x14ac:dyDescent="0.2">
      <c r="A79" s="76" t="s">
        <v>39</v>
      </c>
      <c r="B79" s="77" t="s">
        <v>39</v>
      </c>
      <c r="C79" s="78" t="s">
        <v>38</v>
      </c>
      <c r="D79" s="107">
        <f>D80</f>
        <v>32031090</v>
      </c>
      <c r="E79" s="108"/>
    </row>
    <row r="80" spans="1:5" s="3" customFormat="1" ht="55.5" customHeight="1" x14ac:dyDescent="0.2">
      <c r="A80" s="76" t="s">
        <v>37</v>
      </c>
      <c r="B80" s="56">
        <v>9800</v>
      </c>
      <c r="C80" s="78" t="s">
        <v>38</v>
      </c>
      <c r="D80" s="107">
        <f>D81</f>
        <v>32031090</v>
      </c>
      <c r="E80" s="165"/>
    </row>
    <row r="81" spans="1:5" s="3" customFormat="1" ht="21" customHeight="1" x14ac:dyDescent="0.2">
      <c r="A81" s="75" t="s">
        <v>42</v>
      </c>
      <c r="B81" s="79">
        <v>9800</v>
      </c>
      <c r="C81" s="80" t="s">
        <v>40</v>
      </c>
      <c r="D81" s="100">
        <f>D83+D84+D85+D86+D87+D88+D89+D90+D91+D92+D93+D94+D95+D96+D97+D98+D99+D100+D101+D102</f>
        <v>32031090</v>
      </c>
      <c r="E81" s="166"/>
    </row>
    <row r="82" spans="1:5" s="3" customFormat="1" ht="18.75" customHeight="1" x14ac:dyDescent="0.2">
      <c r="A82" s="55"/>
      <c r="B82" s="56"/>
      <c r="C82" s="80" t="s">
        <v>34</v>
      </c>
      <c r="D82" s="107"/>
      <c r="E82" s="165"/>
    </row>
    <row r="83" spans="1:5" s="3" customFormat="1" ht="63.75" customHeight="1" x14ac:dyDescent="0.2">
      <c r="A83" s="55"/>
      <c r="B83" s="56"/>
      <c r="C83" s="52" t="s">
        <v>77</v>
      </c>
      <c r="D83" s="100">
        <v>3800000</v>
      </c>
      <c r="E83" s="101"/>
    </row>
    <row r="84" spans="1:5" s="3" customFormat="1" ht="69" customHeight="1" x14ac:dyDescent="0.2">
      <c r="A84" s="55"/>
      <c r="B84" s="56"/>
      <c r="C84" s="52" t="s">
        <v>78</v>
      </c>
      <c r="D84" s="100">
        <v>200000</v>
      </c>
      <c r="E84" s="101"/>
    </row>
    <row r="85" spans="1:5" s="3" customFormat="1" ht="59.25" customHeight="1" x14ac:dyDescent="0.2">
      <c r="A85" s="55"/>
      <c r="B85" s="56"/>
      <c r="C85" s="81" t="s">
        <v>79</v>
      </c>
      <c r="D85" s="100">
        <v>2065920</v>
      </c>
      <c r="E85" s="101"/>
    </row>
    <row r="86" spans="1:5" s="3" customFormat="1" ht="132.75" customHeight="1" x14ac:dyDescent="0.3">
      <c r="A86" s="55"/>
      <c r="B86" s="56"/>
      <c r="C86" s="54" t="s">
        <v>80</v>
      </c>
      <c r="D86" s="100">
        <v>2000000</v>
      </c>
      <c r="E86" s="101"/>
    </row>
    <row r="87" spans="1:5" s="3" customFormat="1" ht="132" customHeight="1" x14ac:dyDescent="0.2">
      <c r="A87" s="55"/>
      <c r="B87" s="56"/>
      <c r="C87" s="52" t="s">
        <v>81</v>
      </c>
      <c r="D87" s="100">
        <v>2000000</v>
      </c>
      <c r="E87" s="101"/>
    </row>
    <row r="88" spans="1:5" ht="42" customHeight="1" x14ac:dyDescent="0.25">
      <c r="A88" s="50"/>
      <c r="B88" s="51"/>
      <c r="C88" s="62" t="s">
        <v>82</v>
      </c>
      <c r="D88" s="167">
        <v>1500000</v>
      </c>
      <c r="E88" s="168"/>
    </row>
    <row r="89" spans="1:5" s="3" customFormat="1" ht="85.5" customHeight="1" x14ac:dyDescent="0.2">
      <c r="A89" s="55"/>
      <c r="B89" s="56"/>
      <c r="C89" s="52" t="s">
        <v>83</v>
      </c>
      <c r="D89" s="100">
        <v>1540000</v>
      </c>
      <c r="E89" s="101"/>
    </row>
    <row r="90" spans="1:5" s="3" customFormat="1" ht="39" customHeight="1" x14ac:dyDescent="0.3">
      <c r="A90" s="55"/>
      <c r="B90" s="56"/>
      <c r="C90" s="54" t="s">
        <v>84</v>
      </c>
      <c r="D90" s="98">
        <v>1500000</v>
      </c>
      <c r="E90" s="99"/>
    </row>
    <row r="91" spans="1:5" s="3" customFormat="1" ht="39" customHeight="1" x14ac:dyDescent="0.3">
      <c r="A91" s="55"/>
      <c r="B91" s="56"/>
      <c r="C91" s="54" t="s">
        <v>85</v>
      </c>
      <c r="D91" s="98">
        <v>1974170</v>
      </c>
      <c r="E91" s="99"/>
    </row>
    <row r="92" spans="1:5" s="3" customFormat="1" ht="41.25" customHeight="1" x14ac:dyDescent="0.3">
      <c r="A92" s="55"/>
      <c r="B92" s="56"/>
      <c r="C92" s="54" t="s">
        <v>86</v>
      </c>
      <c r="D92" s="98">
        <v>2000000</v>
      </c>
      <c r="E92" s="99"/>
    </row>
    <row r="93" spans="1:5" s="3" customFormat="1" ht="59.25" customHeight="1" x14ac:dyDescent="0.3">
      <c r="A93" s="55"/>
      <c r="B93" s="56"/>
      <c r="C93" s="54" t="s">
        <v>87</v>
      </c>
      <c r="D93" s="98">
        <v>1500000</v>
      </c>
      <c r="E93" s="99"/>
    </row>
    <row r="94" spans="1:5" s="3" customFormat="1" ht="54" customHeight="1" x14ac:dyDescent="0.3">
      <c r="A94" s="55"/>
      <c r="B94" s="56"/>
      <c r="C94" s="82" t="s">
        <v>74</v>
      </c>
      <c r="D94" s="100">
        <v>1167000</v>
      </c>
      <c r="E94" s="101"/>
    </row>
    <row r="95" spans="1:5" s="3" customFormat="1" ht="56.25" customHeight="1" x14ac:dyDescent="0.3">
      <c r="A95" s="55"/>
      <c r="B95" s="56"/>
      <c r="C95" s="54" t="s">
        <v>89</v>
      </c>
      <c r="D95" s="100">
        <v>2643000</v>
      </c>
      <c r="E95" s="101"/>
    </row>
    <row r="96" spans="1:5" s="3" customFormat="1" ht="56.25" customHeight="1" x14ac:dyDescent="0.3">
      <c r="A96" s="55"/>
      <c r="B96" s="56"/>
      <c r="C96" s="54" t="s">
        <v>88</v>
      </c>
      <c r="D96" s="100">
        <v>1440000</v>
      </c>
      <c r="E96" s="101"/>
    </row>
    <row r="97" spans="1:11" s="3" customFormat="1" ht="39" customHeight="1" x14ac:dyDescent="0.3">
      <c r="A97" s="55"/>
      <c r="B97" s="56"/>
      <c r="C97" s="54" t="s">
        <v>90</v>
      </c>
      <c r="D97" s="98">
        <v>1800000</v>
      </c>
      <c r="E97" s="99"/>
    </row>
    <row r="98" spans="1:11" s="3" customFormat="1" ht="57" customHeight="1" x14ac:dyDescent="0.3">
      <c r="A98" s="55"/>
      <c r="B98" s="56"/>
      <c r="C98" s="54" t="s">
        <v>91</v>
      </c>
      <c r="D98" s="100">
        <v>401000</v>
      </c>
      <c r="E98" s="101"/>
    </row>
    <row r="99" spans="1:11" s="3" customFormat="1" ht="54.75" customHeight="1" x14ac:dyDescent="0.3">
      <c r="A99" s="55"/>
      <c r="B99" s="56"/>
      <c r="C99" s="54" t="s">
        <v>92</v>
      </c>
      <c r="D99" s="100">
        <v>1000000</v>
      </c>
      <c r="E99" s="101"/>
    </row>
    <row r="100" spans="1:11" s="3" customFormat="1" ht="61.5" customHeight="1" x14ac:dyDescent="0.3">
      <c r="A100" s="55"/>
      <c r="B100" s="56"/>
      <c r="C100" s="60" t="s">
        <v>93</v>
      </c>
      <c r="D100" s="100">
        <v>1500000</v>
      </c>
      <c r="E100" s="101"/>
    </row>
    <row r="101" spans="1:11" s="3" customFormat="1" ht="79.5" customHeight="1" x14ac:dyDescent="0.3">
      <c r="A101" s="55"/>
      <c r="B101" s="56"/>
      <c r="C101" s="60" t="s">
        <v>94</v>
      </c>
      <c r="D101" s="100">
        <v>500000</v>
      </c>
      <c r="E101" s="101"/>
    </row>
    <row r="102" spans="1:11" s="3" customFormat="1" ht="57" customHeight="1" thickBot="1" x14ac:dyDescent="0.35">
      <c r="A102" s="83"/>
      <c r="B102" s="48"/>
      <c r="C102" s="60" t="s">
        <v>95</v>
      </c>
      <c r="D102" s="153">
        <v>1500000</v>
      </c>
      <c r="E102" s="154"/>
    </row>
    <row r="103" spans="1:11" ht="26.25" customHeight="1" x14ac:dyDescent="0.3">
      <c r="A103" s="67" t="s">
        <v>8</v>
      </c>
      <c r="B103" s="84" t="s">
        <v>8</v>
      </c>
      <c r="C103" s="85" t="s">
        <v>9</v>
      </c>
      <c r="D103" s="137">
        <f>D104+D105</f>
        <v>76020638.900000006</v>
      </c>
      <c r="E103" s="138"/>
    </row>
    <row r="104" spans="1:11" ht="20.100000000000001" customHeight="1" x14ac:dyDescent="0.3">
      <c r="A104" s="11" t="s">
        <v>8</v>
      </c>
      <c r="B104" s="39" t="s">
        <v>8</v>
      </c>
      <c r="C104" s="41" t="s">
        <v>10</v>
      </c>
      <c r="D104" s="96">
        <f>D29+D43</f>
        <v>39385128.899999999</v>
      </c>
      <c r="E104" s="97"/>
    </row>
    <row r="105" spans="1:11" ht="20.100000000000001" customHeight="1" thickBot="1" x14ac:dyDescent="0.35">
      <c r="A105" s="10" t="s">
        <v>8</v>
      </c>
      <c r="B105" s="40" t="s">
        <v>8</v>
      </c>
      <c r="C105" s="42" t="s">
        <v>11</v>
      </c>
      <c r="D105" s="130">
        <f>D70+D79</f>
        <v>36635510</v>
      </c>
      <c r="E105" s="131"/>
      <c r="K105" s="1" t="s">
        <v>29</v>
      </c>
    </row>
    <row r="106" spans="1:11" ht="20.100000000000001" customHeight="1" x14ac:dyDescent="0.3">
      <c r="A106" s="37"/>
      <c r="B106" s="37"/>
      <c r="C106" s="38"/>
      <c r="D106" s="43"/>
      <c r="E106" s="43"/>
    </row>
    <row r="107" spans="1:11" ht="20.100000000000001" customHeight="1" x14ac:dyDescent="0.3">
      <c r="A107" s="116" t="s">
        <v>44</v>
      </c>
      <c r="B107" s="116"/>
      <c r="C107" s="38"/>
      <c r="D107" s="142" t="s">
        <v>26</v>
      </c>
      <c r="E107" s="142"/>
    </row>
    <row r="108" spans="1:11" ht="18.75" x14ac:dyDescent="0.3">
      <c r="A108" s="37"/>
      <c r="B108" s="37"/>
      <c r="C108" s="38"/>
      <c r="D108" s="43"/>
      <c r="E108" s="43"/>
    </row>
    <row r="109" spans="1:11" x14ac:dyDescent="0.25">
      <c r="A109" s="5"/>
      <c r="B109" s="5"/>
      <c r="C109" s="6"/>
      <c r="D109" s="44"/>
      <c r="E109" s="44"/>
    </row>
    <row r="110" spans="1:11" x14ac:dyDescent="0.25">
      <c r="A110" s="141"/>
      <c r="B110" s="141"/>
      <c r="C110" s="6"/>
      <c r="D110" s="129"/>
      <c r="E110" s="129"/>
      <c r="F110" s="6"/>
      <c r="G110" s="6"/>
    </row>
    <row r="111" spans="1:11" s="6" customFormat="1" x14ac:dyDescent="0.25">
      <c r="A111" s="1"/>
      <c r="B111" s="1"/>
      <c r="C111" s="1"/>
      <c r="D111" s="45"/>
      <c r="E111" s="45"/>
      <c r="F111" s="1"/>
      <c r="G111" s="1"/>
    </row>
  </sheetData>
  <mergeCells count="125">
    <mergeCell ref="D91:E91"/>
    <mergeCell ref="D80:E80"/>
    <mergeCell ref="D83:E83"/>
    <mergeCell ref="D84:E84"/>
    <mergeCell ref="D81:E81"/>
    <mergeCell ref="D82:E82"/>
    <mergeCell ref="D88:E88"/>
    <mergeCell ref="D87:E87"/>
    <mergeCell ref="D76:E76"/>
    <mergeCell ref="D89:E89"/>
    <mergeCell ref="D85:E85"/>
    <mergeCell ref="D86:E86"/>
    <mergeCell ref="D79:E79"/>
    <mergeCell ref="D98:E98"/>
    <mergeCell ref="D99:E99"/>
    <mergeCell ref="D102:E102"/>
    <mergeCell ref="D100:E100"/>
    <mergeCell ref="D101:E101"/>
    <mergeCell ref="D94:E94"/>
    <mergeCell ref="D95:E95"/>
    <mergeCell ref="D92:E92"/>
    <mergeCell ref="D93:E93"/>
    <mergeCell ref="D97:E97"/>
    <mergeCell ref="D96:E96"/>
    <mergeCell ref="D56:E56"/>
    <mergeCell ref="D50:E50"/>
    <mergeCell ref="D23:E23"/>
    <mergeCell ref="D66:E66"/>
    <mergeCell ref="D68:E68"/>
    <mergeCell ref="D49:E49"/>
    <mergeCell ref="D34:E34"/>
    <mergeCell ref="D27:E27"/>
    <mergeCell ref="D61:E61"/>
    <mergeCell ref="D62:E62"/>
    <mergeCell ref="D29:E29"/>
    <mergeCell ref="D40:E40"/>
    <mergeCell ref="D41:E41"/>
    <mergeCell ref="D42:E42"/>
    <mergeCell ref="D35:E35"/>
    <mergeCell ref="D51:E51"/>
    <mergeCell ref="D55:E55"/>
    <mergeCell ref="D59:E59"/>
    <mergeCell ref="D60:E60"/>
    <mergeCell ref="D30:E30"/>
    <mergeCell ref="A28:E28"/>
    <mergeCell ref="A32:A33"/>
    <mergeCell ref="D54:E54"/>
    <mergeCell ref="D78:E78"/>
    <mergeCell ref="D75:E75"/>
    <mergeCell ref="D38:E38"/>
    <mergeCell ref="D36:E36"/>
    <mergeCell ref="D58:E58"/>
    <mergeCell ref="D43:E43"/>
    <mergeCell ref="B19:C19"/>
    <mergeCell ref="D19:E19"/>
    <mergeCell ref="D57:E57"/>
    <mergeCell ref="D26:E26"/>
    <mergeCell ref="A24:E24"/>
    <mergeCell ref="D39:E39"/>
    <mergeCell ref="D63:E63"/>
    <mergeCell ref="D64:E64"/>
    <mergeCell ref="D65:E65"/>
    <mergeCell ref="D70:E70"/>
    <mergeCell ref="D71:E71"/>
    <mergeCell ref="D72:E72"/>
    <mergeCell ref="D46:E46"/>
    <mergeCell ref="D52:E52"/>
    <mergeCell ref="D53:E53"/>
    <mergeCell ref="D67:E67"/>
    <mergeCell ref="A10:E10"/>
    <mergeCell ref="B11:C11"/>
    <mergeCell ref="B12:C12"/>
    <mergeCell ref="D110:E110"/>
    <mergeCell ref="D105:E105"/>
    <mergeCell ref="A69:E69"/>
    <mergeCell ref="D31:E31"/>
    <mergeCell ref="B32:B33"/>
    <mergeCell ref="D32:E32"/>
    <mergeCell ref="D33:E33"/>
    <mergeCell ref="D103:E103"/>
    <mergeCell ref="D104:E104"/>
    <mergeCell ref="D48:E48"/>
    <mergeCell ref="A110:B110"/>
    <mergeCell ref="A107:B107"/>
    <mergeCell ref="D44:E44"/>
    <mergeCell ref="D45:E45"/>
    <mergeCell ref="D107:E107"/>
    <mergeCell ref="D90:E90"/>
    <mergeCell ref="D47:E47"/>
    <mergeCell ref="A73:A74"/>
    <mergeCell ref="B73:B74"/>
    <mergeCell ref="D73:E73"/>
    <mergeCell ref="D74:E74"/>
    <mergeCell ref="D1:E1"/>
    <mergeCell ref="D8:E8"/>
    <mergeCell ref="D9:E9"/>
    <mergeCell ref="A6:E6"/>
    <mergeCell ref="D7:E7"/>
    <mergeCell ref="A4:E4"/>
    <mergeCell ref="A5:E5"/>
    <mergeCell ref="B9:C9"/>
    <mergeCell ref="B8:C8"/>
    <mergeCell ref="C2:E2"/>
    <mergeCell ref="C3:E3"/>
    <mergeCell ref="D25:E25"/>
    <mergeCell ref="B23:C23"/>
    <mergeCell ref="B16:C16"/>
    <mergeCell ref="B15:C15"/>
    <mergeCell ref="B21:C21"/>
    <mergeCell ref="D21:E21"/>
    <mergeCell ref="B22:C22"/>
    <mergeCell ref="D11:E11"/>
    <mergeCell ref="D12:E12"/>
    <mergeCell ref="D16:E16"/>
    <mergeCell ref="D22:E22"/>
    <mergeCell ref="A20:E20"/>
    <mergeCell ref="D15:E15"/>
    <mergeCell ref="B17:C17"/>
    <mergeCell ref="D17:E17"/>
    <mergeCell ref="D14:E14"/>
    <mergeCell ref="B18:C18"/>
    <mergeCell ref="D18:E18"/>
    <mergeCell ref="B13:C13"/>
    <mergeCell ref="B14:C14"/>
    <mergeCell ref="D13:E13"/>
  </mergeCells>
  <pageMargins left="0.94488188976377963" right="0.27559055118110237" top="0.47244094488188981" bottom="0.39370078740157483" header="0.31496062992125984" footer="0.31496062992125984"/>
  <pageSetup paperSize="9" scale="4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Корж</dc:creator>
  <cp:lastModifiedBy>Пользователь</cp:lastModifiedBy>
  <cp:lastPrinted>2024-07-29T10:42:24Z</cp:lastPrinted>
  <dcterms:created xsi:type="dcterms:W3CDTF">2020-12-14T13:52:51Z</dcterms:created>
  <dcterms:modified xsi:type="dcterms:W3CDTF">2024-08-08T06:15:56Z</dcterms:modified>
</cp:coreProperties>
</file>