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7795" windowHeight="14640"/>
  </bookViews>
  <sheets>
    <sheet name="Лист1" sheetId="1" r:id="rId1"/>
  </sheets>
  <definedNames>
    <definedName name="_xlnm.Print_Titles" localSheetId="0">Лист1!$A:$C</definedName>
  </definedNames>
  <calcPr calcId="145621"/>
</workbook>
</file>

<file path=xl/calcChain.xml><?xml version="1.0" encoding="utf-8"?>
<calcChain xmlns="http://schemas.openxmlformats.org/spreadsheetml/2006/main">
  <c r="I77" i="1" l="1"/>
  <c r="H77" i="1"/>
  <c r="I76" i="1"/>
  <c r="H76" i="1"/>
  <c r="I75" i="1"/>
  <c r="H75" i="1"/>
  <c r="I74" i="1"/>
  <c r="H74" i="1"/>
  <c r="I73" i="1"/>
  <c r="H73" i="1"/>
  <c r="I72" i="1"/>
  <c r="H72" i="1"/>
  <c r="I71" i="1"/>
  <c r="H71" i="1"/>
  <c r="I70" i="1"/>
  <c r="H70" i="1"/>
  <c r="I69" i="1"/>
  <c r="H69" i="1"/>
  <c r="I68" i="1"/>
  <c r="H68" i="1"/>
  <c r="I67" i="1"/>
  <c r="H67" i="1"/>
  <c r="I66" i="1"/>
  <c r="H66" i="1"/>
  <c r="I65" i="1"/>
  <c r="H65" i="1"/>
  <c r="I64" i="1"/>
  <c r="H64" i="1"/>
  <c r="I63" i="1"/>
  <c r="H63" i="1"/>
  <c r="I62" i="1"/>
  <c r="H62" i="1"/>
  <c r="I61" i="1"/>
  <c r="H61" i="1"/>
  <c r="I60" i="1"/>
  <c r="H60" i="1"/>
  <c r="I59" i="1"/>
  <c r="H59" i="1"/>
  <c r="I58" i="1"/>
  <c r="H58" i="1"/>
  <c r="I57" i="1"/>
  <c r="H57" i="1"/>
  <c r="I56" i="1"/>
  <c r="H56" i="1"/>
  <c r="I55" i="1"/>
  <c r="H55" i="1"/>
  <c r="I54" i="1"/>
  <c r="H54" i="1"/>
  <c r="I53" i="1"/>
  <c r="H53" i="1"/>
  <c r="I52" i="1"/>
  <c r="H52" i="1"/>
  <c r="I51" i="1"/>
  <c r="H51" i="1"/>
  <c r="I50" i="1"/>
  <c r="H50" i="1"/>
  <c r="I49" i="1"/>
  <c r="H49" i="1"/>
  <c r="I48" i="1"/>
  <c r="H48" i="1"/>
  <c r="I47" i="1"/>
  <c r="H47" i="1"/>
  <c r="I46" i="1"/>
  <c r="H46" i="1"/>
  <c r="I45" i="1"/>
  <c r="H45" i="1"/>
  <c r="I44" i="1"/>
  <c r="H44" i="1"/>
  <c r="I43" i="1"/>
  <c r="H43" i="1"/>
  <c r="I42" i="1"/>
  <c r="H42" i="1"/>
  <c r="I41" i="1"/>
  <c r="H41" i="1"/>
  <c r="I40" i="1"/>
  <c r="H40" i="1"/>
  <c r="I39" i="1"/>
  <c r="H39" i="1"/>
  <c r="I38" i="1"/>
  <c r="H38" i="1"/>
  <c r="I37" i="1"/>
  <c r="H37" i="1"/>
  <c r="I36" i="1"/>
  <c r="H36" i="1"/>
  <c r="I35" i="1"/>
  <c r="H35" i="1"/>
  <c r="I34" i="1"/>
  <c r="H34" i="1"/>
  <c r="I33" i="1"/>
  <c r="H33" i="1"/>
  <c r="I32" i="1"/>
  <c r="H32" i="1"/>
  <c r="I31" i="1"/>
  <c r="H31" i="1"/>
  <c r="I30" i="1"/>
  <c r="H30" i="1"/>
  <c r="I29" i="1"/>
  <c r="H29" i="1"/>
  <c r="I28" i="1"/>
  <c r="H28" i="1"/>
  <c r="I27" i="1"/>
  <c r="H27" i="1"/>
  <c r="I26" i="1"/>
  <c r="H26" i="1"/>
  <c r="I25" i="1"/>
  <c r="H25" i="1"/>
  <c r="I24" i="1"/>
  <c r="H24" i="1"/>
  <c r="I23" i="1"/>
  <c r="H23" i="1"/>
  <c r="I22" i="1"/>
  <c r="H22" i="1"/>
  <c r="I21" i="1"/>
  <c r="H21" i="1"/>
  <c r="I20" i="1"/>
  <c r="H20" i="1"/>
  <c r="I19" i="1"/>
  <c r="H19" i="1"/>
  <c r="I18" i="1"/>
  <c r="H18" i="1"/>
  <c r="I17" i="1"/>
  <c r="H17" i="1"/>
  <c r="I16" i="1"/>
  <c r="H16" i="1"/>
  <c r="I15" i="1"/>
  <c r="H15" i="1"/>
  <c r="I14" i="1"/>
  <c r="H14" i="1"/>
  <c r="I13" i="1"/>
  <c r="H13" i="1"/>
  <c r="I12" i="1"/>
  <c r="H12" i="1"/>
  <c r="I11" i="1"/>
  <c r="H11" i="1"/>
  <c r="I10" i="1"/>
  <c r="H10" i="1"/>
  <c r="I9" i="1"/>
  <c r="H9" i="1"/>
  <c r="I8" i="1"/>
  <c r="H8" i="1"/>
  <c r="I7" i="1"/>
  <c r="H7" i="1"/>
</calcChain>
</file>

<file path=xl/sharedStrings.xml><?xml version="1.0" encoding="utf-8"?>
<sst xmlns="http://schemas.openxmlformats.org/spreadsheetml/2006/main" count="87" uniqueCount="84">
  <si>
    <t>Станом на 07.10.2024</t>
  </si>
  <si>
    <t>На 30.09.2024</t>
  </si>
  <si>
    <t>грн.</t>
  </si>
  <si>
    <t>ККД</t>
  </si>
  <si>
    <t>Доходи</t>
  </si>
  <si>
    <t>0451100000 - Бюджет Новоолександрівської сільської територіальної громади</t>
  </si>
  <si>
    <t>Поч.річн. план</t>
  </si>
  <si>
    <t>Уточн.річн. план</t>
  </si>
  <si>
    <t xml:space="preserve"> Уточ.пл. за період</t>
  </si>
  <si>
    <t>Факт</t>
  </si>
  <si>
    <t>+/-</t>
  </si>
  <si>
    <t>% викон.</t>
  </si>
  <si>
    <t>Податкові надходження</t>
  </si>
  <si>
    <t>Податки на доходи, податки на прибуток, податки на збільшення ринкової вартості</t>
  </si>
  <si>
    <t>Податок та збір на доходи фізичних осіб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</si>
  <si>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</si>
  <si>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</si>
  <si>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Податок на доходи фізичних осіб, що сплачується фізичними особами за результатами річного декларування</t>
  </si>
  <si>
    <t>Податок на доходи фізичних осіб у вигляді мінімального податкового зобов`язання, що підлягає сплаті фізичними особами</t>
  </si>
  <si>
    <t>Податок на прибуток підприємств</t>
  </si>
  <si>
    <t>Податок на прибуток підприємств та фінансових установ комунальної власності</t>
  </si>
  <si>
    <t>Рентна плата та плата за використання інших природних ресурсів</t>
  </si>
  <si>
    <t>Рентна плата за спеціальне використання лісових ресурсів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</si>
  <si>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</t>
  </si>
  <si>
    <t>Рентна плата за користування надрами загальнодержавного значення</t>
  </si>
  <si>
    <t>Рентна плата за користування надрами для видобування інших корисних копалин загальнодержавного значення</t>
  </si>
  <si>
    <t>Рентна плата за користування надрами місцевого значення</t>
  </si>
  <si>
    <t>Рентна плата за користування надрами для видобування корисних копалин місцевого значення</t>
  </si>
  <si>
    <t>Внутрішні податки на товари та послуги</t>
  </si>
  <si>
    <t>Акцизний податок з вироблених в Україні підакцизних товарів (продукції)</t>
  </si>
  <si>
    <t>Пальне</t>
  </si>
  <si>
    <t>Акцизний податок з ввезених на митну територію України підакцизних товарів (продукції)</t>
  </si>
  <si>
    <t>Акцизний податок з реалізації суб`єктами господарювання роздрібної торгівлі підакцизних товарів</t>
  </si>
  <si>
    <t>Акцизний податок з реалізації виробниками та/або імпортерами, у тому числі в роздрібній торгівлі тютюнових виробів, тютюну та промислових замінників тютюну, рідин, що використовуються в електронних сигаретах, що оподатковується згідно з підпунктом 213.1.1</t>
  </si>
  <si>
    <t>Акцизний податок з реалізації суб`єктами господарювання роздрібної торгівлі підакцизних товарів (крім тих, що оподатковуються згідно з підпунктом 213.1.14 пункту 213.1 статті 213 Податкового кодексу України)</t>
  </si>
  <si>
    <t>Місцеві податки та збори, що сплачуються (перераховуються) згідно з Податковим кодексом України</t>
  </si>
  <si>
    <t>Податок на майно</t>
  </si>
  <si>
    <t>Податок на нерухоме майно, відмінне від земельної ділянки, сплачений юридичними особами, які є власниками об`єктів житлової нерухомості</t>
  </si>
  <si>
    <t>Податок на нерухоме майно, відмінне від земельної ділянки, сплачений фізичними особами, які є власниками об`єктів житлової нерухомості</t>
  </si>
  <si>
    <t>Податок на нерухоме майно, відмінне від земельної ділянки, сплачений фізичними особами, які є власниками об`єктів нежитлової нерухомості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</si>
  <si>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</t>
  </si>
  <si>
    <t>Земельний податок з юридичних осіб</t>
  </si>
  <si>
    <t>Орендна плата з юридичних осіб</t>
  </si>
  <si>
    <t>Земельний податок з фізичних осіб</t>
  </si>
  <si>
    <t>Орендна плата з фізичних осіб</t>
  </si>
  <si>
    <t>Транспортний податок з фізичних осіб</t>
  </si>
  <si>
    <t>Транспортний податок з юридичних осіб</t>
  </si>
  <si>
    <t>Туристичний збір</t>
  </si>
  <si>
    <t>Туристичний збір, сплачений фізичними особами</t>
  </si>
  <si>
    <t>Єдиний податок</t>
  </si>
  <si>
    <t>Єдиний податок з юридичних осіб</t>
  </si>
  <si>
    <t>Єдиний податок з фізичних осіб</t>
  </si>
  <si>
    <t>Єдиний податок з сільськогосподарських товаровиробників, у яких частка сільськогосподарського товаровиробництва за попередній податковий (звітний) рік дорівнює або перевищує 75 відсотків</t>
  </si>
  <si>
    <t>Неподаткові надходження</t>
  </si>
  <si>
    <t>Доходи від власності та підприємницької діяльності</t>
  </si>
  <si>
    <t>Інші надходження</t>
  </si>
  <si>
    <t>Штрафні санкції за порушення законодавства про патентування, за порушення норм регулювання обігу готівки та про застосування реєстраторів розрахункових операцій у сфері торгівлі, громадського харчування та послуг</t>
  </si>
  <si>
    <t>Адміністративні штрафи та інші санкції</t>
  </si>
  <si>
    <t>Штрафні санкції, що застосовуються відповідно до Закону України `Про державне регулювання виробництва і обігу спирту етилового, коньячного і плодового, алкогольних напоїв, тютюнових виробів, рідин, що використовуються в електронних сигаретах, та пального`</t>
  </si>
  <si>
    <t>Адміністративні збори та платежі, доходи від некомерційної господарської діяльності</t>
  </si>
  <si>
    <t>Плата за надання адміністративних послуг</t>
  </si>
  <si>
    <t>Плата за надання інших адміністративних послуг</t>
  </si>
  <si>
    <t>Адміністративний збір за державну реєстрацію речових прав на нерухоме майно та їх обтяжень</t>
  </si>
  <si>
    <t>Надходження від орендної плати за користування цілісним майновим комплексом та іншим державним майном</t>
  </si>
  <si>
    <t>Надходження від орендної плати за користування майновим комплексом та іншим майном, що перебуває в комунальній власності</t>
  </si>
  <si>
    <t>Державне мито</t>
  </si>
  <si>
    <t>Державне мито, що сплачується за місцем розгляду та оформлення документів, у тому числі за оформлення документів на спадщину і дарування</t>
  </si>
  <si>
    <t>Державне мито, пов`язане з видачею та оформленням закордонних паспортів (посвідок) та паспортів громадян України</t>
  </si>
  <si>
    <t>Інші неподаткові надходження</t>
  </si>
  <si>
    <t>Кошти за шкоду, що заподіяна на земельних ділянках державної та комунальної власності, які не надані у користування та не передані у власність, внаслідок їх самовільного зайняття, використання не за цільовим призначенням, зняття ґрунтового покриву (родючо</t>
  </si>
  <si>
    <t>Офіційні трансферти</t>
  </si>
  <si>
    <t>Від органів державного управління</t>
  </si>
  <si>
    <t>Субвенції з державного бюджету місцевим бюджетам</t>
  </si>
  <si>
    <t>Освітня субвенція з державного бюджету місцевим бюджетам</t>
  </si>
  <si>
    <t>Дотації з місцевих бюджетів іншим місцевим бюджетам</t>
  </si>
  <si>
    <t>Інші дотації з місцевого бюджету</t>
  </si>
  <si>
    <t>Субвенції з місцевих бюджетів іншим місцевим бюджетам</t>
  </si>
  <si>
    <t>Інші субвенції з місцевого бюджету</t>
  </si>
  <si>
    <t>Всього без урахування трансферт</t>
  </si>
  <si>
    <t>Всього</t>
  </si>
  <si>
    <t>Звіт  виконання плану по доходах загального фонду</t>
  </si>
  <si>
    <t>Додаток 1</t>
  </si>
  <si>
    <t>Наталія ТКАЧ</t>
  </si>
  <si>
    <t>Секретар  сільської ради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</si>
</sst>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0.00"/>
  </numFmts>
  <fonts count="4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/>
    <xf numFmtId="164" fontId="1" fillId="2" borderId="1" xfId="0" applyNumberFormat="1" applyFont="1" applyFill="1" applyBorder="1"/>
    <xf numFmtId="0" fontId="0" fillId="0" borderId="0" xfId="0" applyAlignment="1">
      <alignment horizontal="center"/>
    </xf>
    <xf numFmtId="0" fontId="1" fillId="2" borderId="1" xfId="0" applyFont="1" applyFill="1" applyBorder="1"/>
    <xf numFmtId="0" fontId="0" fillId="0" borderId="1" xfId="0" applyBorder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1" xfId="0" applyBorder="1" applyAlignment="1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1" xfId="0" quotePrefix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80"/>
  <sheetViews>
    <sheetView tabSelected="1" workbookViewId="0">
      <selection activeCell="A2" sqref="A2:L2"/>
    </sheetView>
  </sheetViews>
  <sheetFormatPr defaultRowHeight="12.75" x14ac:dyDescent="0.2"/>
  <cols>
    <col min="1" max="1" width="0.140625" customWidth="1"/>
    <col min="3" max="3" width="25.140625" customWidth="1"/>
    <col min="4" max="5" width="13.85546875" customWidth="1"/>
    <col min="6" max="6" width="15.7109375" customWidth="1"/>
    <col min="7" max="7" width="13.5703125" customWidth="1"/>
    <col min="8" max="8" width="12.7109375" customWidth="1"/>
  </cols>
  <sheetData>
    <row r="1" spans="1:12" x14ac:dyDescent="0.2">
      <c r="A1" t="s">
        <v>0</v>
      </c>
      <c r="B1" s="6"/>
      <c r="C1" s="6"/>
      <c r="H1" s="6" t="s">
        <v>81</v>
      </c>
      <c r="I1" s="6"/>
    </row>
    <row r="2" spans="1:12" ht="23.25" x14ac:dyDescent="0.35">
      <c r="A2" s="9" t="s">
        <v>80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</row>
    <row r="3" spans="1:12" ht="18.75" x14ac:dyDescent="0.3">
      <c r="A3" s="11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</row>
    <row r="4" spans="1:12" x14ac:dyDescent="0.2">
      <c r="G4" t="s">
        <v>2</v>
      </c>
    </row>
    <row r="5" spans="1:12" x14ac:dyDescent="0.2">
      <c r="A5" s="12"/>
      <c r="B5" s="13" t="s">
        <v>3</v>
      </c>
      <c r="C5" s="13" t="s">
        <v>4</v>
      </c>
      <c r="D5" s="15" t="s">
        <v>5</v>
      </c>
      <c r="E5" s="14"/>
      <c r="F5" s="14"/>
      <c r="G5" s="14"/>
      <c r="H5" s="14"/>
      <c r="I5" s="14"/>
    </row>
    <row r="6" spans="1:12" ht="28.5" customHeight="1" x14ac:dyDescent="0.2">
      <c r="A6" s="12"/>
      <c r="B6" s="14"/>
      <c r="C6" s="14"/>
      <c r="D6" s="1" t="s">
        <v>6</v>
      </c>
      <c r="E6" s="1" t="s">
        <v>7</v>
      </c>
      <c r="F6" s="1" t="s">
        <v>8</v>
      </c>
      <c r="G6" s="2" t="s">
        <v>9</v>
      </c>
      <c r="H6" s="2" t="s">
        <v>10</v>
      </c>
      <c r="I6" s="2" t="s">
        <v>11</v>
      </c>
    </row>
    <row r="7" spans="1:12" x14ac:dyDescent="0.2">
      <c r="A7" s="3"/>
      <c r="B7" s="3">
        <v>10000000</v>
      </c>
      <c r="C7" s="3" t="s">
        <v>12</v>
      </c>
      <c r="D7" s="4">
        <v>159367760</v>
      </c>
      <c r="E7" s="4">
        <v>184562760</v>
      </c>
      <c r="F7" s="4">
        <v>143188220</v>
      </c>
      <c r="G7" s="4">
        <v>154501520.85999998</v>
      </c>
      <c r="H7" s="4">
        <f t="shared" ref="H7:H38" si="0">G7-F7</f>
        <v>11313300.859999985</v>
      </c>
      <c r="I7" s="4">
        <f t="shared" ref="I7:I38" si="1">IF(F7=0,0,G7/F7*100)</f>
        <v>107.90099971911096</v>
      </c>
    </row>
    <row r="8" spans="1:12" x14ac:dyDescent="0.2">
      <c r="A8" s="3"/>
      <c r="B8" s="3">
        <v>11000000</v>
      </c>
      <c r="C8" s="3" t="s">
        <v>13</v>
      </c>
      <c r="D8" s="4">
        <v>62543700</v>
      </c>
      <c r="E8" s="4">
        <v>62543700</v>
      </c>
      <c r="F8" s="4">
        <v>42771900</v>
      </c>
      <c r="G8" s="4">
        <v>44138714.539999999</v>
      </c>
      <c r="H8" s="4">
        <f t="shared" si="0"/>
        <v>1366814.5399999991</v>
      </c>
      <c r="I8" s="4">
        <f t="shared" si="1"/>
        <v>103.19558995508733</v>
      </c>
    </row>
    <row r="9" spans="1:12" x14ac:dyDescent="0.2">
      <c r="A9" s="3"/>
      <c r="B9" s="3">
        <v>11010000</v>
      </c>
      <c r="C9" s="3" t="s">
        <v>14</v>
      </c>
      <c r="D9" s="4">
        <v>62542100</v>
      </c>
      <c r="E9" s="4">
        <v>62542100</v>
      </c>
      <c r="F9" s="4">
        <v>42770650</v>
      </c>
      <c r="G9" s="4">
        <v>44077669.280000001</v>
      </c>
      <c r="H9" s="4">
        <f t="shared" si="0"/>
        <v>1307019.2800000012</v>
      </c>
      <c r="I9" s="4">
        <f t="shared" si="1"/>
        <v>103.05587892631979</v>
      </c>
    </row>
    <row r="10" spans="1:12" x14ac:dyDescent="0.2">
      <c r="A10" s="3"/>
      <c r="B10" s="3">
        <v>11010100</v>
      </c>
      <c r="C10" s="3" t="s">
        <v>15</v>
      </c>
      <c r="D10" s="4">
        <v>54163000</v>
      </c>
      <c r="E10" s="4">
        <v>54163000</v>
      </c>
      <c r="F10" s="4">
        <v>37617050</v>
      </c>
      <c r="G10" s="4">
        <v>36924007.920000002</v>
      </c>
      <c r="H10" s="4">
        <f t="shared" si="0"/>
        <v>-693042.07999999821</v>
      </c>
      <c r="I10" s="4">
        <f t="shared" si="1"/>
        <v>98.157638411305513</v>
      </c>
    </row>
    <row r="11" spans="1:12" x14ac:dyDescent="0.2">
      <c r="A11" s="3"/>
      <c r="B11" s="3">
        <v>11010400</v>
      </c>
      <c r="C11" s="3" t="s">
        <v>16</v>
      </c>
      <c r="D11" s="4">
        <v>6308900</v>
      </c>
      <c r="E11" s="4">
        <v>6308900</v>
      </c>
      <c r="F11" s="4">
        <v>3946150</v>
      </c>
      <c r="G11" s="4">
        <v>6107350.75</v>
      </c>
      <c r="H11" s="4">
        <f t="shared" si="0"/>
        <v>2161200.75</v>
      </c>
      <c r="I11" s="4">
        <f t="shared" si="1"/>
        <v>154.76732384729419</v>
      </c>
    </row>
    <row r="12" spans="1:12" x14ac:dyDescent="0.2">
      <c r="A12" s="3"/>
      <c r="B12" s="3">
        <v>11010500</v>
      </c>
      <c r="C12" s="3" t="s">
        <v>17</v>
      </c>
      <c r="D12" s="4">
        <v>1995200</v>
      </c>
      <c r="E12" s="4">
        <v>1995200</v>
      </c>
      <c r="F12" s="4">
        <v>1177350</v>
      </c>
      <c r="G12" s="4">
        <v>1010738.85</v>
      </c>
      <c r="H12" s="4">
        <f t="shared" si="0"/>
        <v>-166611.15000000002</v>
      </c>
      <c r="I12" s="4">
        <f t="shared" si="1"/>
        <v>85.848630398776919</v>
      </c>
    </row>
    <row r="13" spans="1:12" x14ac:dyDescent="0.2">
      <c r="A13" s="3"/>
      <c r="B13" s="3">
        <v>11011300</v>
      </c>
      <c r="C13" s="3" t="s">
        <v>18</v>
      </c>
      <c r="D13" s="4">
        <v>75000</v>
      </c>
      <c r="E13" s="4">
        <v>75000</v>
      </c>
      <c r="F13" s="4">
        <v>30100</v>
      </c>
      <c r="G13" s="4">
        <v>35571.760000000002</v>
      </c>
      <c r="H13" s="4">
        <f t="shared" si="0"/>
        <v>5471.760000000002</v>
      </c>
      <c r="I13" s="4">
        <f t="shared" si="1"/>
        <v>118.17860465116279</v>
      </c>
    </row>
    <row r="14" spans="1:12" x14ac:dyDescent="0.2">
      <c r="A14" s="3"/>
      <c r="B14" s="3">
        <v>11020000</v>
      </c>
      <c r="C14" s="3" t="s">
        <v>19</v>
      </c>
      <c r="D14" s="4">
        <v>1600</v>
      </c>
      <c r="E14" s="4">
        <v>1600</v>
      </c>
      <c r="F14" s="4">
        <v>1250</v>
      </c>
      <c r="G14" s="4">
        <v>61045.26</v>
      </c>
      <c r="H14" s="4">
        <f t="shared" si="0"/>
        <v>59795.26</v>
      </c>
      <c r="I14" s="4">
        <f t="shared" si="1"/>
        <v>4883.6207999999997</v>
      </c>
    </row>
    <row r="15" spans="1:12" x14ac:dyDescent="0.2">
      <c r="A15" s="3"/>
      <c r="B15" s="3">
        <v>11020200</v>
      </c>
      <c r="C15" s="3" t="s">
        <v>20</v>
      </c>
      <c r="D15" s="4">
        <v>1600</v>
      </c>
      <c r="E15" s="4">
        <v>1600</v>
      </c>
      <c r="F15" s="4">
        <v>1250</v>
      </c>
      <c r="G15" s="4">
        <v>61045.26</v>
      </c>
      <c r="H15" s="4">
        <f t="shared" si="0"/>
        <v>59795.26</v>
      </c>
      <c r="I15" s="4">
        <f t="shared" si="1"/>
        <v>4883.6207999999997</v>
      </c>
    </row>
    <row r="16" spans="1:12" x14ac:dyDescent="0.2">
      <c r="A16" s="3"/>
      <c r="B16" s="3">
        <v>13000000</v>
      </c>
      <c r="C16" s="3" t="s">
        <v>21</v>
      </c>
      <c r="D16" s="4">
        <v>87560</v>
      </c>
      <c r="E16" s="4">
        <v>87560</v>
      </c>
      <c r="F16" s="4">
        <v>53750</v>
      </c>
      <c r="G16" s="4">
        <v>65136.99</v>
      </c>
      <c r="H16" s="4">
        <f t="shared" si="0"/>
        <v>11386.989999999998</v>
      </c>
      <c r="I16" s="4">
        <f t="shared" si="1"/>
        <v>121.18509767441861</v>
      </c>
    </row>
    <row r="17" spans="1:9" x14ac:dyDescent="0.2">
      <c r="A17" s="3"/>
      <c r="B17" s="3">
        <v>13010000</v>
      </c>
      <c r="C17" s="3" t="s">
        <v>22</v>
      </c>
      <c r="D17" s="4">
        <v>16800</v>
      </c>
      <c r="E17" s="4">
        <v>16800</v>
      </c>
      <c r="F17" s="4">
        <v>13300</v>
      </c>
      <c r="G17" s="4">
        <v>0</v>
      </c>
      <c r="H17" s="4">
        <f t="shared" si="0"/>
        <v>-13300</v>
      </c>
      <c r="I17" s="4">
        <f t="shared" si="1"/>
        <v>0</v>
      </c>
    </row>
    <row r="18" spans="1:9" x14ac:dyDescent="0.2">
      <c r="A18" s="3"/>
      <c r="B18" s="3">
        <v>13010200</v>
      </c>
      <c r="C18" s="3" t="s">
        <v>23</v>
      </c>
      <c r="D18" s="4">
        <v>16800</v>
      </c>
      <c r="E18" s="4">
        <v>16800</v>
      </c>
      <c r="F18" s="4">
        <v>13300</v>
      </c>
      <c r="G18" s="4">
        <v>0</v>
      </c>
      <c r="H18" s="4">
        <f t="shared" si="0"/>
        <v>-13300</v>
      </c>
      <c r="I18" s="4">
        <f t="shared" si="1"/>
        <v>0</v>
      </c>
    </row>
    <row r="19" spans="1:9" x14ac:dyDescent="0.2">
      <c r="A19" s="3"/>
      <c r="B19" s="3">
        <v>13030000</v>
      </c>
      <c r="C19" s="3" t="s">
        <v>24</v>
      </c>
      <c r="D19" s="4">
        <v>760</v>
      </c>
      <c r="E19" s="4">
        <v>760</v>
      </c>
      <c r="F19" s="4">
        <v>550</v>
      </c>
      <c r="G19" s="4">
        <v>562.63</v>
      </c>
      <c r="H19" s="4">
        <f t="shared" si="0"/>
        <v>12.629999999999995</v>
      </c>
      <c r="I19" s="4">
        <f t="shared" si="1"/>
        <v>102.29636363636362</v>
      </c>
    </row>
    <row r="20" spans="1:9" x14ac:dyDescent="0.2">
      <c r="A20" s="3"/>
      <c r="B20" s="3">
        <v>13030100</v>
      </c>
      <c r="C20" s="3" t="s">
        <v>25</v>
      </c>
      <c r="D20" s="4">
        <v>760</v>
      </c>
      <c r="E20" s="4">
        <v>760</v>
      </c>
      <c r="F20" s="4">
        <v>550</v>
      </c>
      <c r="G20" s="4">
        <v>562.63</v>
      </c>
      <c r="H20" s="4">
        <f t="shared" si="0"/>
        <v>12.629999999999995</v>
      </c>
      <c r="I20" s="4">
        <f t="shared" si="1"/>
        <v>102.29636363636362</v>
      </c>
    </row>
    <row r="21" spans="1:9" x14ac:dyDescent="0.2">
      <c r="A21" s="3"/>
      <c r="B21" s="3">
        <v>13040000</v>
      </c>
      <c r="C21" s="3" t="s">
        <v>26</v>
      </c>
      <c r="D21" s="4">
        <v>70000</v>
      </c>
      <c r="E21" s="4">
        <v>70000</v>
      </c>
      <c r="F21" s="4">
        <v>39900</v>
      </c>
      <c r="G21" s="4">
        <v>64574.36</v>
      </c>
      <c r="H21" s="4">
        <f t="shared" si="0"/>
        <v>24674.36</v>
      </c>
      <c r="I21" s="4">
        <f t="shared" si="1"/>
        <v>161.84050125313283</v>
      </c>
    </row>
    <row r="22" spans="1:9" x14ac:dyDescent="0.2">
      <c r="A22" s="3"/>
      <c r="B22" s="3">
        <v>13040100</v>
      </c>
      <c r="C22" s="3" t="s">
        <v>27</v>
      </c>
      <c r="D22" s="4">
        <v>70000</v>
      </c>
      <c r="E22" s="4">
        <v>70000</v>
      </c>
      <c r="F22" s="4">
        <v>39900</v>
      </c>
      <c r="G22" s="4">
        <v>64574.36</v>
      </c>
      <c r="H22" s="4">
        <f t="shared" si="0"/>
        <v>24674.36</v>
      </c>
      <c r="I22" s="4">
        <f t="shared" si="1"/>
        <v>161.84050125313283</v>
      </c>
    </row>
    <row r="23" spans="1:9" x14ac:dyDescent="0.2">
      <c r="A23" s="3"/>
      <c r="B23" s="3">
        <v>14000000</v>
      </c>
      <c r="C23" s="3" t="s">
        <v>28</v>
      </c>
      <c r="D23" s="4">
        <v>43575500</v>
      </c>
      <c r="E23" s="4">
        <v>48770500</v>
      </c>
      <c r="F23" s="4">
        <v>38334120</v>
      </c>
      <c r="G23" s="4">
        <v>42730479.740000002</v>
      </c>
      <c r="H23" s="4">
        <f t="shared" si="0"/>
        <v>4396359.7400000021</v>
      </c>
      <c r="I23" s="4">
        <f t="shared" si="1"/>
        <v>111.4685291849663</v>
      </c>
    </row>
    <row r="24" spans="1:9" x14ac:dyDescent="0.2">
      <c r="A24" s="3"/>
      <c r="B24" s="3">
        <v>14020000</v>
      </c>
      <c r="C24" s="3" t="s">
        <v>29</v>
      </c>
      <c r="D24" s="4">
        <v>7330800</v>
      </c>
      <c r="E24" s="4">
        <v>7330800</v>
      </c>
      <c r="F24" s="4">
        <v>4736720</v>
      </c>
      <c r="G24" s="4">
        <v>4772878.66</v>
      </c>
      <c r="H24" s="4">
        <f t="shared" si="0"/>
        <v>36158.660000000149</v>
      </c>
      <c r="I24" s="4">
        <f t="shared" si="1"/>
        <v>100.76336916684964</v>
      </c>
    </row>
    <row r="25" spans="1:9" x14ac:dyDescent="0.2">
      <c r="A25" s="3"/>
      <c r="B25" s="3">
        <v>14021900</v>
      </c>
      <c r="C25" s="3" t="s">
        <v>30</v>
      </c>
      <c r="D25" s="4">
        <v>7330800</v>
      </c>
      <c r="E25" s="4">
        <v>7330800</v>
      </c>
      <c r="F25" s="4">
        <v>4736720</v>
      </c>
      <c r="G25" s="4">
        <v>4772878.66</v>
      </c>
      <c r="H25" s="4">
        <f t="shared" si="0"/>
        <v>36158.660000000149</v>
      </c>
      <c r="I25" s="4">
        <f t="shared" si="1"/>
        <v>100.76336916684964</v>
      </c>
    </row>
    <row r="26" spans="1:9" x14ac:dyDescent="0.2">
      <c r="A26" s="3"/>
      <c r="B26" s="3">
        <v>14030000</v>
      </c>
      <c r="C26" s="3" t="s">
        <v>31</v>
      </c>
      <c r="D26" s="4">
        <v>26870000</v>
      </c>
      <c r="E26" s="4">
        <v>32065000</v>
      </c>
      <c r="F26" s="4">
        <v>26327700</v>
      </c>
      <c r="G26" s="4">
        <v>30054124.789999999</v>
      </c>
      <c r="H26" s="4">
        <f t="shared" si="0"/>
        <v>3726424.7899999991</v>
      </c>
      <c r="I26" s="4">
        <f t="shared" si="1"/>
        <v>114.15400809793488</v>
      </c>
    </row>
    <row r="27" spans="1:9" x14ac:dyDescent="0.2">
      <c r="A27" s="3"/>
      <c r="B27" s="3">
        <v>14031900</v>
      </c>
      <c r="C27" s="3" t="s">
        <v>30</v>
      </c>
      <c r="D27" s="4">
        <v>26870000</v>
      </c>
      <c r="E27" s="4">
        <v>32065000</v>
      </c>
      <c r="F27" s="4">
        <v>26327700</v>
      </c>
      <c r="G27" s="4">
        <v>30054124.789999999</v>
      </c>
      <c r="H27" s="4">
        <f t="shared" si="0"/>
        <v>3726424.7899999991</v>
      </c>
      <c r="I27" s="4">
        <f t="shared" si="1"/>
        <v>114.15400809793488</v>
      </c>
    </row>
    <row r="28" spans="1:9" x14ac:dyDescent="0.2">
      <c r="A28" s="3"/>
      <c r="B28" s="3">
        <v>14040000</v>
      </c>
      <c r="C28" s="3" t="s">
        <v>32</v>
      </c>
      <c r="D28" s="4">
        <v>9374700</v>
      </c>
      <c r="E28" s="4">
        <v>9374700</v>
      </c>
      <c r="F28" s="4">
        <v>7269700</v>
      </c>
      <c r="G28" s="4">
        <v>7903476.290000001</v>
      </c>
      <c r="H28" s="4">
        <f t="shared" si="0"/>
        <v>633776.29000000097</v>
      </c>
      <c r="I28" s="4">
        <f t="shared" si="1"/>
        <v>108.71805287701007</v>
      </c>
    </row>
    <row r="29" spans="1:9" x14ac:dyDescent="0.2">
      <c r="A29" s="3"/>
      <c r="B29" s="3">
        <v>14040100</v>
      </c>
      <c r="C29" s="3" t="s">
        <v>33</v>
      </c>
      <c r="D29" s="4">
        <v>5750000</v>
      </c>
      <c r="E29" s="4">
        <v>5750000</v>
      </c>
      <c r="F29" s="4">
        <v>4398250</v>
      </c>
      <c r="G29" s="4">
        <v>5077950.32</v>
      </c>
      <c r="H29" s="4">
        <f t="shared" si="0"/>
        <v>679700.3200000003</v>
      </c>
      <c r="I29" s="4">
        <f t="shared" si="1"/>
        <v>115.45388097538793</v>
      </c>
    </row>
    <row r="30" spans="1:9" x14ac:dyDescent="0.2">
      <c r="A30" s="3"/>
      <c r="B30" s="3">
        <v>14040200</v>
      </c>
      <c r="C30" s="3" t="s">
        <v>34</v>
      </c>
      <c r="D30" s="4">
        <v>3624700</v>
      </c>
      <c r="E30" s="4">
        <v>3624700</v>
      </c>
      <c r="F30" s="4">
        <v>2871450</v>
      </c>
      <c r="G30" s="4">
        <v>2825525.97</v>
      </c>
      <c r="H30" s="4">
        <f t="shared" si="0"/>
        <v>-45924.029999999795</v>
      </c>
      <c r="I30" s="4">
        <f t="shared" si="1"/>
        <v>98.400667606958166</v>
      </c>
    </row>
    <row r="31" spans="1:9" x14ac:dyDescent="0.2">
      <c r="A31" s="3"/>
      <c r="B31" s="3">
        <v>18000000</v>
      </c>
      <c r="C31" s="3" t="s">
        <v>35</v>
      </c>
      <c r="D31" s="4">
        <v>53161000</v>
      </c>
      <c r="E31" s="4">
        <v>73161000</v>
      </c>
      <c r="F31" s="4">
        <v>62028450</v>
      </c>
      <c r="G31" s="4">
        <v>67567189.590000004</v>
      </c>
      <c r="H31" s="4">
        <f t="shared" si="0"/>
        <v>5538739.5900000036</v>
      </c>
      <c r="I31" s="4">
        <f t="shared" si="1"/>
        <v>108.92935353051705</v>
      </c>
    </row>
    <row r="32" spans="1:9" x14ac:dyDescent="0.2">
      <c r="A32" s="3"/>
      <c r="B32" s="3">
        <v>18010000</v>
      </c>
      <c r="C32" s="3" t="s">
        <v>36</v>
      </c>
      <c r="D32" s="4">
        <v>22087800</v>
      </c>
      <c r="E32" s="4">
        <v>42087800</v>
      </c>
      <c r="F32" s="4">
        <v>37109750</v>
      </c>
      <c r="G32" s="4">
        <v>39945766.850000001</v>
      </c>
      <c r="H32" s="4">
        <f t="shared" si="0"/>
        <v>2836016.8500000015</v>
      </c>
      <c r="I32" s="4">
        <f t="shared" si="1"/>
        <v>107.64224186366118</v>
      </c>
    </row>
    <row r="33" spans="1:9" x14ac:dyDescent="0.2">
      <c r="A33" s="3"/>
      <c r="B33" s="3">
        <v>18010100</v>
      </c>
      <c r="C33" s="3" t="s">
        <v>37</v>
      </c>
      <c r="D33" s="4">
        <v>203700</v>
      </c>
      <c r="E33" s="4">
        <v>203700</v>
      </c>
      <c r="F33" s="4">
        <v>151650</v>
      </c>
      <c r="G33" s="4">
        <v>234711.43</v>
      </c>
      <c r="H33" s="4">
        <f t="shared" si="0"/>
        <v>83061.429999999993</v>
      </c>
      <c r="I33" s="4">
        <f t="shared" si="1"/>
        <v>154.77179690075832</v>
      </c>
    </row>
    <row r="34" spans="1:9" x14ac:dyDescent="0.2">
      <c r="A34" s="3"/>
      <c r="B34" s="3">
        <v>18010200</v>
      </c>
      <c r="C34" s="3" t="s">
        <v>38</v>
      </c>
      <c r="D34" s="4">
        <v>472300</v>
      </c>
      <c r="E34" s="4">
        <v>472300</v>
      </c>
      <c r="F34" s="4">
        <v>402300</v>
      </c>
      <c r="G34" s="4">
        <v>936180.83</v>
      </c>
      <c r="H34" s="4">
        <f t="shared" si="0"/>
        <v>533880.82999999996</v>
      </c>
      <c r="I34" s="4">
        <f t="shared" si="1"/>
        <v>232.70714143673877</v>
      </c>
    </row>
    <row r="35" spans="1:9" x14ac:dyDescent="0.2">
      <c r="A35" s="3"/>
      <c r="B35" s="3">
        <v>18010300</v>
      </c>
      <c r="C35" s="3" t="s">
        <v>39</v>
      </c>
      <c r="D35" s="4">
        <v>238700</v>
      </c>
      <c r="E35" s="4">
        <v>238700</v>
      </c>
      <c r="F35" s="4">
        <v>169250</v>
      </c>
      <c r="G35" s="4">
        <v>793199.2</v>
      </c>
      <c r="H35" s="4">
        <f t="shared" si="0"/>
        <v>623949.19999999995</v>
      </c>
      <c r="I35" s="4">
        <f t="shared" si="1"/>
        <v>468.65536189069428</v>
      </c>
    </row>
    <row r="36" spans="1:9" x14ac:dyDescent="0.2">
      <c r="A36" s="3"/>
      <c r="B36" s="3">
        <v>18010400</v>
      </c>
      <c r="C36" s="3" t="s">
        <v>40</v>
      </c>
      <c r="D36" s="4">
        <v>4254800</v>
      </c>
      <c r="E36" s="4">
        <v>4254800</v>
      </c>
      <c r="F36" s="4">
        <v>3581100</v>
      </c>
      <c r="G36" s="4">
        <v>3909919.62</v>
      </c>
      <c r="H36" s="4">
        <f t="shared" si="0"/>
        <v>328819.62000000011</v>
      </c>
      <c r="I36" s="4">
        <f t="shared" si="1"/>
        <v>109.18208427578118</v>
      </c>
    </row>
    <row r="37" spans="1:9" x14ac:dyDescent="0.2">
      <c r="A37" s="3"/>
      <c r="B37" s="3">
        <v>18010500</v>
      </c>
      <c r="C37" s="3" t="s">
        <v>41</v>
      </c>
      <c r="D37" s="4">
        <v>2164800</v>
      </c>
      <c r="E37" s="4">
        <v>22164800</v>
      </c>
      <c r="F37" s="4">
        <v>21831700</v>
      </c>
      <c r="G37" s="4">
        <v>21992242.66</v>
      </c>
      <c r="H37" s="4">
        <f t="shared" si="0"/>
        <v>160542.66000000015</v>
      </c>
      <c r="I37" s="4">
        <f t="shared" si="1"/>
        <v>100.73536490516084</v>
      </c>
    </row>
    <row r="38" spans="1:9" x14ac:dyDescent="0.2">
      <c r="A38" s="3"/>
      <c r="B38" s="3">
        <v>18010600</v>
      </c>
      <c r="C38" s="3" t="s">
        <v>42</v>
      </c>
      <c r="D38" s="4">
        <v>12300000</v>
      </c>
      <c r="E38" s="4">
        <v>12300000</v>
      </c>
      <c r="F38" s="4">
        <v>9194200</v>
      </c>
      <c r="G38" s="4">
        <v>10031988.359999999</v>
      </c>
      <c r="H38" s="4">
        <f t="shared" si="0"/>
        <v>837788.3599999994</v>
      </c>
      <c r="I38" s="4">
        <f t="shared" si="1"/>
        <v>109.11213982728241</v>
      </c>
    </row>
    <row r="39" spans="1:9" x14ac:dyDescent="0.2">
      <c r="A39" s="3"/>
      <c r="B39" s="3">
        <v>18010700</v>
      </c>
      <c r="C39" s="3" t="s">
        <v>43</v>
      </c>
      <c r="D39" s="4">
        <v>1311100</v>
      </c>
      <c r="E39" s="4">
        <v>1311100</v>
      </c>
      <c r="F39" s="4">
        <v>936100</v>
      </c>
      <c r="G39" s="4">
        <v>1094518.28</v>
      </c>
      <c r="H39" s="4">
        <f t="shared" ref="H39:H70" si="2">G39-F39</f>
        <v>158418.28000000003</v>
      </c>
      <c r="I39" s="4">
        <f t="shared" ref="I39:I70" si="3">IF(F39=0,0,G39/F39*100)</f>
        <v>116.92322187800448</v>
      </c>
    </row>
    <row r="40" spans="1:9" x14ac:dyDescent="0.2">
      <c r="A40" s="3"/>
      <c r="B40" s="3">
        <v>18010900</v>
      </c>
      <c r="C40" s="3" t="s">
        <v>44</v>
      </c>
      <c r="D40" s="4">
        <v>983100</v>
      </c>
      <c r="E40" s="4">
        <v>983100</v>
      </c>
      <c r="F40" s="4">
        <v>705950</v>
      </c>
      <c r="G40" s="4">
        <v>837769.47</v>
      </c>
      <c r="H40" s="4">
        <f t="shared" si="2"/>
        <v>131819.46999999997</v>
      </c>
      <c r="I40" s="4">
        <f t="shared" si="3"/>
        <v>118.67263545576883</v>
      </c>
    </row>
    <row r="41" spans="1:9" x14ac:dyDescent="0.2">
      <c r="A41" s="3"/>
      <c r="B41" s="3">
        <v>18011000</v>
      </c>
      <c r="C41" s="3" t="s">
        <v>45</v>
      </c>
      <c r="D41" s="4">
        <v>120000</v>
      </c>
      <c r="E41" s="4">
        <v>120000</v>
      </c>
      <c r="F41" s="4">
        <v>102200</v>
      </c>
      <c r="G41" s="4">
        <v>118916.67</v>
      </c>
      <c r="H41" s="4">
        <f t="shared" si="2"/>
        <v>16716.669999999998</v>
      </c>
      <c r="I41" s="4">
        <f t="shared" si="3"/>
        <v>116.35681996086105</v>
      </c>
    </row>
    <row r="42" spans="1:9" x14ac:dyDescent="0.2">
      <c r="A42" s="3"/>
      <c r="B42" s="3">
        <v>18011100</v>
      </c>
      <c r="C42" s="3" t="s">
        <v>46</v>
      </c>
      <c r="D42" s="4">
        <v>39300</v>
      </c>
      <c r="E42" s="4">
        <v>39300</v>
      </c>
      <c r="F42" s="4">
        <v>35300</v>
      </c>
      <c r="G42" s="4">
        <v>-3679.67</v>
      </c>
      <c r="H42" s="4">
        <f t="shared" si="2"/>
        <v>-38979.67</v>
      </c>
      <c r="I42" s="4">
        <f t="shared" si="3"/>
        <v>-10.423994334277621</v>
      </c>
    </row>
    <row r="43" spans="1:9" x14ac:dyDescent="0.2">
      <c r="A43" s="3"/>
      <c r="B43" s="3">
        <v>18030000</v>
      </c>
      <c r="C43" s="3" t="s">
        <v>47</v>
      </c>
      <c r="D43" s="4">
        <v>31500</v>
      </c>
      <c r="E43" s="4">
        <v>31500</v>
      </c>
      <c r="F43" s="4">
        <v>19100</v>
      </c>
      <c r="G43" s="4">
        <v>75602</v>
      </c>
      <c r="H43" s="4">
        <f t="shared" si="2"/>
        <v>56502</v>
      </c>
      <c r="I43" s="4">
        <f t="shared" si="3"/>
        <v>395.82198952879583</v>
      </c>
    </row>
    <row r="44" spans="1:9" x14ac:dyDescent="0.2">
      <c r="A44" s="3"/>
      <c r="B44" s="3">
        <v>18030200</v>
      </c>
      <c r="C44" s="3" t="s">
        <v>48</v>
      </c>
      <c r="D44" s="4">
        <v>31500</v>
      </c>
      <c r="E44" s="4">
        <v>31500</v>
      </c>
      <c r="F44" s="4">
        <v>19100</v>
      </c>
      <c r="G44" s="4">
        <v>75602</v>
      </c>
      <c r="H44" s="4">
        <f t="shared" si="2"/>
        <v>56502</v>
      </c>
      <c r="I44" s="4">
        <f t="shared" si="3"/>
        <v>395.82198952879583</v>
      </c>
    </row>
    <row r="45" spans="1:9" x14ac:dyDescent="0.2">
      <c r="A45" s="3"/>
      <c r="B45" s="3">
        <v>18050000</v>
      </c>
      <c r="C45" s="3" t="s">
        <v>49</v>
      </c>
      <c r="D45" s="4">
        <v>31041700</v>
      </c>
      <c r="E45" s="4">
        <v>31041700</v>
      </c>
      <c r="F45" s="4">
        <v>24899600</v>
      </c>
      <c r="G45" s="4">
        <v>27545820.740000002</v>
      </c>
      <c r="H45" s="4">
        <f t="shared" si="2"/>
        <v>2646220.7400000021</v>
      </c>
      <c r="I45" s="4">
        <f t="shared" si="3"/>
        <v>110.62756325402819</v>
      </c>
    </row>
    <row r="46" spans="1:9" x14ac:dyDescent="0.2">
      <c r="A46" s="3"/>
      <c r="B46" s="3">
        <v>18050300</v>
      </c>
      <c r="C46" s="3" t="s">
        <v>50</v>
      </c>
      <c r="D46" s="4">
        <v>2856000</v>
      </c>
      <c r="E46" s="4">
        <v>2856000</v>
      </c>
      <c r="F46" s="4">
        <v>2417700</v>
      </c>
      <c r="G46" s="4">
        <v>2339894.64</v>
      </c>
      <c r="H46" s="4">
        <f t="shared" si="2"/>
        <v>-77805.35999999987</v>
      </c>
      <c r="I46" s="4">
        <f t="shared" si="3"/>
        <v>96.781843901228441</v>
      </c>
    </row>
    <row r="47" spans="1:9" x14ac:dyDescent="0.2">
      <c r="A47" s="3"/>
      <c r="B47" s="3">
        <v>18050400</v>
      </c>
      <c r="C47" s="3" t="s">
        <v>51</v>
      </c>
      <c r="D47" s="4">
        <v>22030700</v>
      </c>
      <c r="E47" s="4">
        <v>22030700</v>
      </c>
      <c r="F47" s="4">
        <v>19082600</v>
      </c>
      <c r="G47" s="4">
        <v>23074480.940000001</v>
      </c>
      <c r="H47" s="4">
        <f t="shared" si="2"/>
        <v>3991880.9400000013</v>
      </c>
      <c r="I47" s="4">
        <f t="shared" si="3"/>
        <v>120.9189572699737</v>
      </c>
    </row>
    <row r="48" spans="1:9" x14ac:dyDescent="0.2">
      <c r="A48" s="3"/>
      <c r="B48" s="3">
        <v>18050500</v>
      </c>
      <c r="C48" s="3" t="s">
        <v>52</v>
      </c>
      <c r="D48" s="4">
        <v>6155000</v>
      </c>
      <c r="E48" s="4">
        <v>6155000</v>
      </c>
      <c r="F48" s="4">
        <v>3399300</v>
      </c>
      <c r="G48" s="4">
        <v>2131445.16</v>
      </c>
      <c r="H48" s="4">
        <f t="shared" si="2"/>
        <v>-1267854.8399999999</v>
      </c>
      <c r="I48" s="4">
        <f t="shared" si="3"/>
        <v>62.702472862059842</v>
      </c>
    </row>
    <row r="49" spans="1:9" x14ac:dyDescent="0.2">
      <c r="A49" s="3"/>
      <c r="B49" s="3">
        <v>20000000</v>
      </c>
      <c r="C49" s="3" t="s">
        <v>53</v>
      </c>
      <c r="D49" s="4">
        <v>1022350</v>
      </c>
      <c r="E49" s="4">
        <v>1022350</v>
      </c>
      <c r="F49" s="4">
        <v>810850</v>
      </c>
      <c r="G49" s="4">
        <v>2495313.4700000002</v>
      </c>
      <c r="H49" s="4">
        <f t="shared" si="2"/>
        <v>1684463.4700000002</v>
      </c>
      <c r="I49" s="4">
        <f t="shared" si="3"/>
        <v>307.74045384473084</v>
      </c>
    </row>
    <row r="50" spans="1:9" x14ac:dyDescent="0.2">
      <c r="A50" s="3"/>
      <c r="B50" s="3">
        <v>21000000</v>
      </c>
      <c r="C50" s="3" t="s">
        <v>54</v>
      </c>
      <c r="D50" s="4">
        <v>0</v>
      </c>
      <c r="E50" s="4">
        <v>0</v>
      </c>
      <c r="F50" s="4">
        <v>0</v>
      </c>
      <c r="G50" s="4">
        <v>318020.68</v>
      </c>
      <c r="H50" s="4">
        <f t="shared" si="2"/>
        <v>318020.68</v>
      </c>
      <c r="I50" s="4">
        <f t="shared" si="3"/>
        <v>0</v>
      </c>
    </row>
    <row r="51" spans="1:9" x14ac:dyDescent="0.2">
      <c r="A51" s="3"/>
      <c r="B51" s="3">
        <v>21080000</v>
      </c>
      <c r="C51" s="3" t="s">
        <v>55</v>
      </c>
      <c r="D51" s="4">
        <v>0</v>
      </c>
      <c r="E51" s="4">
        <v>0</v>
      </c>
      <c r="F51" s="4">
        <v>0</v>
      </c>
      <c r="G51" s="4">
        <v>318020.68</v>
      </c>
      <c r="H51" s="4">
        <f t="shared" si="2"/>
        <v>318020.68</v>
      </c>
      <c r="I51" s="4">
        <f t="shared" si="3"/>
        <v>0</v>
      </c>
    </row>
    <row r="52" spans="1:9" x14ac:dyDescent="0.2">
      <c r="A52" s="3"/>
      <c r="B52" s="3">
        <v>21080900</v>
      </c>
      <c r="C52" s="3" t="s">
        <v>56</v>
      </c>
      <c r="D52" s="4">
        <v>0</v>
      </c>
      <c r="E52" s="4">
        <v>0</v>
      </c>
      <c r="F52" s="4">
        <v>0</v>
      </c>
      <c r="G52" s="4">
        <v>22990.7</v>
      </c>
      <c r="H52" s="4">
        <f t="shared" si="2"/>
        <v>22990.7</v>
      </c>
      <c r="I52" s="4">
        <f t="shared" si="3"/>
        <v>0</v>
      </c>
    </row>
    <row r="53" spans="1:9" x14ac:dyDescent="0.2">
      <c r="A53" s="3"/>
      <c r="B53" s="3">
        <v>21081100</v>
      </c>
      <c r="C53" s="3" t="s">
        <v>57</v>
      </c>
      <c r="D53" s="4">
        <v>0</v>
      </c>
      <c r="E53" s="4">
        <v>0</v>
      </c>
      <c r="F53" s="4">
        <v>0</v>
      </c>
      <c r="G53" s="4">
        <v>5882</v>
      </c>
      <c r="H53" s="4">
        <f t="shared" si="2"/>
        <v>5882</v>
      </c>
      <c r="I53" s="4">
        <f t="shared" si="3"/>
        <v>0</v>
      </c>
    </row>
    <row r="54" spans="1:9" x14ac:dyDescent="0.2">
      <c r="A54" s="3"/>
      <c r="B54" s="3">
        <v>21081500</v>
      </c>
      <c r="C54" s="3" t="s">
        <v>58</v>
      </c>
      <c r="D54" s="4">
        <v>0</v>
      </c>
      <c r="E54" s="4">
        <v>0</v>
      </c>
      <c r="F54" s="4">
        <v>0</v>
      </c>
      <c r="G54" s="4">
        <v>289147.98</v>
      </c>
      <c r="H54" s="4">
        <f t="shared" si="2"/>
        <v>289147.98</v>
      </c>
      <c r="I54" s="4">
        <f t="shared" si="3"/>
        <v>0</v>
      </c>
    </row>
    <row r="55" spans="1:9" x14ac:dyDescent="0.2">
      <c r="A55" s="3"/>
      <c r="B55" s="3">
        <v>22000000</v>
      </c>
      <c r="C55" s="3" t="s">
        <v>59</v>
      </c>
      <c r="D55" s="4">
        <v>1022350</v>
      </c>
      <c r="E55" s="4">
        <v>1022350</v>
      </c>
      <c r="F55" s="4">
        <v>810850</v>
      </c>
      <c r="G55" s="4">
        <v>480467.38</v>
      </c>
      <c r="H55" s="4">
        <f t="shared" si="2"/>
        <v>-330382.62</v>
      </c>
      <c r="I55" s="4">
        <f t="shared" si="3"/>
        <v>59.254779552321637</v>
      </c>
    </row>
    <row r="56" spans="1:9" x14ac:dyDescent="0.2">
      <c r="A56" s="3"/>
      <c r="B56" s="3">
        <v>22010000</v>
      </c>
      <c r="C56" s="3" t="s">
        <v>60</v>
      </c>
      <c r="D56" s="4">
        <v>1022000</v>
      </c>
      <c r="E56" s="4">
        <v>1022000</v>
      </c>
      <c r="F56" s="4">
        <v>810500</v>
      </c>
      <c r="G56" s="4">
        <v>479775.86</v>
      </c>
      <c r="H56" s="4">
        <f t="shared" si="2"/>
        <v>-330724.14</v>
      </c>
      <c r="I56" s="4">
        <f t="shared" si="3"/>
        <v>59.195047501542255</v>
      </c>
    </row>
    <row r="57" spans="1:9" x14ac:dyDescent="0.2">
      <c r="A57" s="3"/>
      <c r="B57" s="3">
        <v>22012500</v>
      </c>
      <c r="C57" s="3" t="s">
        <v>61</v>
      </c>
      <c r="D57" s="4">
        <v>730500</v>
      </c>
      <c r="E57" s="4">
        <v>730500</v>
      </c>
      <c r="F57" s="4">
        <v>585550</v>
      </c>
      <c r="G57" s="4">
        <v>190950.44</v>
      </c>
      <c r="H57" s="4">
        <f t="shared" si="2"/>
        <v>-394599.56</v>
      </c>
      <c r="I57" s="4">
        <f t="shared" si="3"/>
        <v>32.61044146528905</v>
      </c>
    </row>
    <row r="58" spans="1:9" x14ac:dyDescent="0.2">
      <c r="A58" s="3"/>
      <c r="B58" s="3">
        <v>22012600</v>
      </c>
      <c r="C58" s="3" t="s">
        <v>62</v>
      </c>
      <c r="D58" s="4">
        <v>291500</v>
      </c>
      <c r="E58" s="4">
        <v>291500</v>
      </c>
      <c r="F58" s="4">
        <v>224950</v>
      </c>
      <c r="G58" s="4">
        <v>288825.42</v>
      </c>
      <c r="H58" s="4">
        <f t="shared" si="2"/>
        <v>63875.419999999984</v>
      </c>
      <c r="I58" s="4">
        <f t="shared" si="3"/>
        <v>128.39538564125363</v>
      </c>
    </row>
    <row r="59" spans="1:9" x14ac:dyDescent="0.2">
      <c r="A59" s="3"/>
      <c r="B59" s="3">
        <v>22080000</v>
      </c>
      <c r="C59" s="3" t="s">
        <v>63</v>
      </c>
      <c r="D59" s="4">
        <v>0</v>
      </c>
      <c r="E59" s="4">
        <v>0</v>
      </c>
      <c r="F59" s="4">
        <v>0</v>
      </c>
      <c r="G59" s="4">
        <v>2</v>
      </c>
      <c r="H59" s="4">
        <f t="shared" si="2"/>
        <v>2</v>
      </c>
      <c r="I59" s="4">
        <f t="shared" si="3"/>
        <v>0</v>
      </c>
    </row>
    <row r="60" spans="1:9" x14ac:dyDescent="0.2">
      <c r="A60" s="3"/>
      <c r="B60" s="3">
        <v>22080400</v>
      </c>
      <c r="C60" s="3" t="s">
        <v>64</v>
      </c>
      <c r="D60" s="4">
        <v>0</v>
      </c>
      <c r="E60" s="4">
        <v>0</v>
      </c>
      <c r="F60" s="4">
        <v>0</v>
      </c>
      <c r="G60" s="4">
        <v>2</v>
      </c>
      <c r="H60" s="4">
        <f t="shared" si="2"/>
        <v>2</v>
      </c>
      <c r="I60" s="4">
        <f t="shared" si="3"/>
        <v>0</v>
      </c>
    </row>
    <row r="61" spans="1:9" x14ac:dyDescent="0.2">
      <c r="A61" s="3"/>
      <c r="B61" s="3">
        <v>22090000</v>
      </c>
      <c r="C61" s="3" t="s">
        <v>65</v>
      </c>
      <c r="D61" s="4">
        <v>350</v>
      </c>
      <c r="E61" s="4">
        <v>350</v>
      </c>
      <c r="F61" s="4">
        <v>350</v>
      </c>
      <c r="G61" s="4">
        <v>689.52</v>
      </c>
      <c r="H61" s="4">
        <f t="shared" si="2"/>
        <v>339.52</v>
      </c>
      <c r="I61" s="4">
        <f t="shared" si="3"/>
        <v>197.00571428571428</v>
      </c>
    </row>
    <row r="62" spans="1:9" x14ac:dyDescent="0.2">
      <c r="A62" s="3"/>
      <c r="B62" s="3">
        <v>22090100</v>
      </c>
      <c r="C62" s="3" t="s">
        <v>66</v>
      </c>
      <c r="D62" s="4">
        <v>50</v>
      </c>
      <c r="E62" s="4">
        <v>50</v>
      </c>
      <c r="F62" s="4">
        <v>50</v>
      </c>
      <c r="G62" s="4">
        <v>43.52</v>
      </c>
      <c r="H62" s="4">
        <f t="shared" si="2"/>
        <v>-6.4799999999999969</v>
      </c>
      <c r="I62" s="4">
        <f t="shared" si="3"/>
        <v>87.04</v>
      </c>
    </row>
    <row r="63" spans="1:9" x14ac:dyDescent="0.2">
      <c r="A63" s="3"/>
      <c r="B63" s="3">
        <v>22090400</v>
      </c>
      <c r="C63" s="3" t="s">
        <v>67</v>
      </c>
      <c r="D63" s="4">
        <v>300</v>
      </c>
      <c r="E63" s="4">
        <v>300</v>
      </c>
      <c r="F63" s="4">
        <v>300</v>
      </c>
      <c r="G63" s="4">
        <v>646</v>
      </c>
      <c r="H63" s="4">
        <f t="shared" si="2"/>
        <v>346</v>
      </c>
      <c r="I63" s="4">
        <f t="shared" si="3"/>
        <v>215.33333333333334</v>
      </c>
    </row>
    <row r="64" spans="1:9" x14ac:dyDescent="0.2">
      <c r="A64" s="3"/>
      <c r="B64" s="3">
        <v>24000000</v>
      </c>
      <c r="C64" s="3" t="s">
        <v>68</v>
      </c>
      <c r="D64" s="4">
        <v>0</v>
      </c>
      <c r="E64" s="4">
        <v>0</v>
      </c>
      <c r="F64" s="4">
        <v>0</v>
      </c>
      <c r="G64" s="4">
        <v>1696825.41</v>
      </c>
      <c r="H64" s="4">
        <f t="shared" si="2"/>
        <v>1696825.41</v>
      </c>
      <c r="I64" s="4">
        <f t="shared" si="3"/>
        <v>0</v>
      </c>
    </row>
    <row r="65" spans="1:9" x14ac:dyDescent="0.2">
      <c r="A65" s="3"/>
      <c r="B65" s="3">
        <v>24060000</v>
      </c>
      <c r="C65" s="3" t="s">
        <v>55</v>
      </c>
      <c r="D65" s="4">
        <v>0</v>
      </c>
      <c r="E65" s="4">
        <v>0</v>
      </c>
      <c r="F65" s="4">
        <v>0</v>
      </c>
      <c r="G65" s="4">
        <v>1696825.41</v>
      </c>
      <c r="H65" s="4">
        <f t="shared" si="2"/>
        <v>1696825.41</v>
      </c>
      <c r="I65" s="4">
        <f t="shared" si="3"/>
        <v>0</v>
      </c>
    </row>
    <row r="66" spans="1:9" x14ac:dyDescent="0.2">
      <c r="A66" s="3"/>
      <c r="B66" s="3">
        <v>24060300</v>
      </c>
      <c r="C66" s="3" t="s">
        <v>55</v>
      </c>
      <c r="D66" s="4">
        <v>0</v>
      </c>
      <c r="E66" s="4">
        <v>0</v>
      </c>
      <c r="F66" s="4">
        <v>0</v>
      </c>
      <c r="G66" s="4">
        <v>1595917.71</v>
      </c>
      <c r="H66" s="4">
        <f t="shared" si="2"/>
        <v>1595917.71</v>
      </c>
      <c r="I66" s="4">
        <f t="shared" si="3"/>
        <v>0</v>
      </c>
    </row>
    <row r="67" spans="1:9" x14ac:dyDescent="0.2">
      <c r="A67" s="3"/>
      <c r="B67" s="3">
        <v>24062200</v>
      </c>
      <c r="C67" s="3" t="s">
        <v>69</v>
      </c>
      <c r="D67" s="4">
        <v>0</v>
      </c>
      <c r="E67" s="4">
        <v>0</v>
      </c>
      <c r="F67" s="4">
        <v>0</v>
      </c>
      <c r="G67" s="4">
        <v>100907.7</v>
      </c>
      <c r="H67" s="4">
        <f t="shared" si="2"/>
        <v>100907.7</v>
      </c>
      <c r="I67" s="4">
        <f t="shared" si="3"/>
        <v>0</v>
      </c>
    </row>
    <row r="68" spans="1:9" x14ac:dyDescent="0.2">
      <c r="A68" s="3"/>
      <c r="B68" s="3">
        <v>40000000</v>
      </c>
      <c r="C68" s="3" t="s">
        <v>70</v>
      </c>
      <c r="D68" s="4">
        <v>27276370</v>
      </c>
      <c r="E68" s="4">
        <v>28216057.84</v>
      </c>
      <c r="F68" s="4">
        <v>20953785.84</v>
      </c>
      <c r="G68" s="4">
        <v>20835625.84</v>
      </c>
      <c r="H68" s="4">
        <f t="shared" si="2"/>
        <v>-118160</v>
      </c>
      <c r="I68" s="4">
        <f t="shared" si="3"/>
        <v>99.436092356282288</v>
      </c>
    </row>
    <row r="69" spans="1:9" x14ac:dyDescent="0.2">
      <c r="A69" s="3"/>
      <c r="B69" s="3">
        <v>41000000</v>
      </c>
      <c r="C69" s="3" t="s">
        <v>71</v>
      </c>
      <c r="D69" s="4">
        <v>27276370</v>
      </c>
      <c r="E69" s="4">
        <v>28216057.84</v>
      </c>
      <c r="F69" s="4">
        <v>20953785.84</v>
      </c>
      <c r="G69" s="4">
        <v>20835625.84</v>
      </c>
      <c r="H69" s="4">
        <f t="shared" si="2"/>
        <v>-118160</v>
      </c>
      <c r="I69" s="4">
        <f t="shared" si="3"/>
        <v>99.436092356282288</v>
      </c>
    </row>
    <row r="70" spans="1:9" x14ac:dyDescent="0.2">
      <c r="A70" s="3"/>
      <c r="B70" s="3">
        <v>41030000</v>
      </c>
      <c r="C70" s="3" t="s">
        <v>72</v>
      </c>
      <c r="D70" s="4">
        <v>27260800</v>
      </c>
      <c r="E70" s="4">
        <v>27260800</v>
      </c>
      <c r="F70" s="4">
        <v>20003700</v>
      </c>
      <c r="G70" s="4">
        <v>20003700</v>
      </c>
      <c r="H70" s="4">
        <f t="shared" si="2"/>
        <v>0</v>
      </c>
      <c r="I70" s="4">
        <f t="shared" si="3"/>
        <v>100</v>
      </c>
    </row>
    <row r="71" spans="1:9" x14ac:dyDescent="0.2">
      <c r="A71" s="3"/>
      <c r="B71" s="3">
        <v>41033900</v>
      </c>
      <c r="C71" s="3" t="s">
        <v>73</v>
      </c>
      <c r="D71" s="4">
        <v>27260800</v>
      </c>
      <c r="E71" s="4">
        <v>27260800</v>
      </c>
      <c r="F71" s="4">
        <v>20003700</v>
      </c>
      <c r="G71" s="4">
        <v>20003700</v>
      </c>
      <c r="H71" s="4">
        <f t="shared" ref="H71:H77" si="4">G71-F71</f>
        <v>0</v>
      </c>
      <c r="I71" s="4">
        <f t="shared" ref="I71:I77" si="5">IF(F71=0,0,G71/F71*100)</f>
        <v>100</v>
      </c>
    </row>
    <row r="72" spans="1:9" x14ac:dyDescent="0.2">
      <c r="A72" s="3"/>
      <c r="B72" s="3">
        <v>41040000</v>
      </c>
      <c r="C72" s="3" t="s">
        <v>74</v>
      </c>
      <c r="D72" s="4">
        <v>0</v>
      </c>
      <c r="E72" s="4">
        <v>35847.839999999997</v>
      </c>
      <c r="F72" s="4">
        <v>35847.839999999997</v>
      </c>
      <c r="G72" s="4">
        <v>35847.839999999997</v>
      </c>
      <c r="H72" s="4">
        <f t="shared" si="4"/>
        <v>0</v>
      </c>
      <c r="I72" s="4">
        <f t="shared" si="5"/>
        <v>100</v>
      </c>
    </row>
    <row r="73" spans="1:9" x14ac:dyDescent="0.2">
      <c r="A73" s="3"/>
      <c r="B73" s="3">
        <v>41040400</v>
      </c>
      <c r="C73" s="3" t="s">
        <v>75</v>
      </c>
      <c r="D73" s="4">
        <v>0</v>
      </c>
      <c r="E73" s="4">
        <v>35847.839999999997</v>
      </c>
      <c r="F73" s="4">
        <v>35847.839999999997</v>
      </c>
      <c r="G73" s="4">
        <v>35847.839999999997</v>
      </c>
      <c r="H73" s="4">
        <f t="shared" si="4"/>
        <v>0</v>
      </c>
      <c r="I73" s="4">
        <f t="shared" si="5"/>
        <v>100</v>
      </c>
    </row>
    <row r="74" spans="1:9" x14ac:dyDescent="0.2">
      <c r="A74" s="3"/>
      <c r="B74" s="3">
        <v>41050000</v>
      </c>
      <c r="C74" s="3" t="s">
        <v>76</v>
      </c>
      <c r="D74" s="4">
        <v>15570</v>
      </c>
      <c r="E74" s="4">
        <v>919410</v>
      </c>
      <c r="F74" s="4">
        <v>914238</v>
      </c>
      <c r="G74" s="4">
        <v>796078</v>
      </c>
      <c r="H74" s="4">
        <f t="shared" si="4"/>
        <v>-118160</v>
      </c>
      <c r="I74" s="4">
        <f t="shared" si="5"/>
        <v>87.075575506596749</v>
      </c>
    </row>
    <row r="75" spans="1:9" x14ac:dyDescent="0.2">
      <c r="A75" s="3"/>
      <c r="B75" s="3">
        <v>41053900</v>
      </c>
      <c r="C75" s="3" t="s">
        <v>77</v>
      </c>
      <c r="D75" s="4">
        <v>15570</v>
      </c>
      <c r="E75" s="4">
        <v>919410</v>
      </c>
      <c r="F75" s="4">
        <v>914238</v>
      </c>
      <c r="G75" s="4">
        <v>796078</v>
      </c>
      <c r="H75" s="4">
        <f t="shared" si="4"/>
        <v>-118160</v>
      </c>
      <c r="I75" s="4">
        <f t="shared" si="5"/>
        <v>87.075575506596749</v>
      </c>
    </row>
    <row r="76" spans="1:9" x14ac:dyDescent="0.2">
      <c r="A76" s="7" t="s">
        <v>78</v>
      </c>
      <c r="B76" s="8"/>
      <c r="C76" s="8"/>
      <c r="D76" s="5">
        <v>160390110</v>
      </c>
      <c r="E76" s="5">
        <v>185585110</v>
      </c>
      <c r="F76" s="5">
        <v>143999070</v>
      </c>
      <c r="G76" s="5">
        <v>156996834.32999995</v>
      </c>
      <c r="H76" s="5">
        <f t="shared" si="4"/>
        <v>12997764.329999954</v>
      </c>
      <c r="I76" s="5">
        <f t="shared" si="5"/>
        <v>109.02628352391439</v>
      </c>
    </row>
    <row r="77" spans="1:9" x14ac:dyDescent="0.2">
      <c r="A77" s="7" t="s">
        <v>79</v>
      </c>
      <c r="B77" s="8"/>
      <c r="C77" s="8"/>
      <c r="D77" s="5">
        <v>187666480</v>
      </c>
      <c r="E77" s="5">
        <v>213801167.84</v>
      </c>
      <c r="F77" s="5">
        <v>164952855.84</v>
      </c>
      <c r="G77" s="5">
        <v>177832460.16999996</v>
      </c>
      <c r="H77" s="5">
        <f t="shared" si="4"/>
        <v>12879604.329999954</v>
      </c>
      <c r="I77" s="5">
        <f t="shared" si="5"/>
        <v>107.80805173963938</v>
      </c>
    </row>
    <row r="80" spans="1:9" x14ac:dyDescent="0.2">
      <c r="C80" s="6" t="s">
        <v>83</v>
      </c>
      <c r="D80" s="6"/>
      <c r="G80" t="s">
        <v>82</v>
      </c>
    </row>
  </sheetData>
  <mergeCells count="11">
    <mergeCell ref="B1:C1"/>
    <mergeCell ref="H1:I1"/>
    <mergeCell ref="C80:D80"/>
    <mergeCell ref="A76:C76"/>
    <mergeCell ref="A77:C77"/>
    <mergeCell ref="A2:L2"/>
    <mergeCell ref="A3:L3"/>
    <mergeCell ref="A5:A6"/>
    <mergeCell ref="B5:B6"/>
    <mergeCell ref="C5:C6"/>
    <mergeCell ref="D5:I5"/>
  </mergeCells>
  <pageMargins left="0.59055118110236204" right="0.59055118110236204" top="0.39370078740157499" bottom="0.39370078740157499" header="0" footer="0"/>
  <pageSetup paperSize="9" scale="57" fitToHeight="50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2024-11-01T06:56:57Z</cp:lastPrinted>
  <dcterms:created xsi:type="dcterms:W3CDTF">2024-10-07T12:24:18Z</dcterms:created>
  <dcterms:modified xsi:type="dcterms:W3CDTF">2024-11-01T06:57:00Z</dcterms:modified>
</cp:coreProperties>
</file>