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 Мои документы\1. Сесії\РІШЕННЯ СЕСІЙ\8 скл. РІШЕННЯ СЕСІЙ VIII СКЛ. 2021 рік\66 сес. 8 скл. 26.02.2026 14.00 год. №№ 4776-4824\66 РІШЕННЯ  26.02.2026 №№ 4776-4824\"/>
    </mc:Choice>
  </mc:AlternateContent>
  <xr:revisionPtr revIDLastSave="0" documentId="13_ncr:1_{D79694F8-66B0-4E5A-BB88-9B86189961F3}"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Лист1!$A$1:$G$102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52" i="1"/>
  <c r="D45" i="1"/>
  <c r="D19" i="1" l="1"/>
  <c r="D25" i="1" l="1"/>
  <c r="D29" i="1"/>
  <c r="D37" i="1"/>
  <c r="D33" i="1"/>
  <c r="D32" i="1" s="1"/>
  <c r="D21" i="1" l="1"/>
  <c r="D17" i="1" l="1"/>
  <c r="D15" i="1" l="1"/>
  <c r="D14" i="1" s="1"/>
  <c r="D60" i="1" l="1"/>
  <c r="D59" i="1" s="1"/>
  <c r="D49" i="1"/>
  <c r="D64" i="1" l="1"/>
  <c r="D56" i="1" l="1"/>
  <c r="D12" i="1" l="1"/>
  <c r="D11" i="1" l="1"/>
  <c r="D55" i="1" l="1"/>
  <c r="D63" i="1" l="1"/>
  <c r="D62" i="1" s="1"/>
  <c r="D24" i="1" l="1"/>
  <c r="D23" i="1" s="1"/>
  <c r="D36" i="1" s="1"/>
  <c r="D35" i="1" l="1"/>
  <c r="D43" i="1" l="1"/>
  <c r="D96" i="1" s="1"/>
  <c r="D95" i="1" s="1"/>
</calcChain>
</file>

<file path=xl/sharedStrings.xml><?xml version="1.0" encoding="utf-8"?>
<sst xmlns="http://schemas.openxmlformats.org/spreadsheetml/2006/main" count="141" uniqueCount="96">
  <si>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</si>
  <si>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</si>
  <si>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</si>
  <si>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</si>
  <si>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</si>
  <si>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</si>
  <si>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</si>
  <si>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</si>
  <si>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</si>
  <si>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</si>
  <si>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</si>
  <si>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</si>
  <si>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</si>
  <si>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</si>
  <si>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</si>
  <si>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</si>
  <si>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</si>
  <si>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</si>
  <si>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</si>
  <si>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</si>
  <si>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</si>
  <si>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</si>
  <si>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</si>
  <si>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</si>
  <si>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</si>
  <si>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</si>
  <si>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</si>
  <si>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</si>
  <si>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</si>
  <si>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</si>
  <si>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</si>
  <si>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</si>
  <si>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в тому числі :</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</si>
  <si>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</si>
  <si>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</si>
  <si>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</si>
  <si>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Солонянському центру професійного розвитку педагогічнох працівників за підвищення кваліфікації педпрацівників закладів освіти Новоолександрівської сільської ради</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</si>
  <si>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</si>
  <si>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</si>
  <si>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</si>
  <si>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9800</t>
  </si>
  <si>
    <t>Державний бюджет</t>
  </si>
  <si>
    <t>на придбання паливно-мастильних матеріалів,технічне обслуговування,поточний ремонт та діагностику автомобілів Головному управлінню Національної поліції в Дніпропетровській області</t>
  </si>
  <si>
    <t>0451300000</t>
  </si>
  <si>
    <t>9900000000</t>
  </si>
  <si>
    <t>0619770</t>
  </si>
  <si>
    <t>Міжбюджетні трансферти на 2026рік</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</si>
  <si>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теритріальною громадою на комунальні послуги</t>
  </si>
  <si>
    <t>Бюджет  Слобожанської територіальної громади</t>
  </si>
  <si>
    <t>0451500000</t>
  </si>
  <si>
    <t>Додаткова дотація на здійснення повноважень органів місцевого самоврядування на деокупованих,тимчасово окупованих та інших територіях України,що зазнали негативного впливу у зв`язку з повномасштабною збройною агресією російської федерації</t>
  </si>
  <si>
    <t>9110</t>
  </si>
  <si>
    <t>3719110</t>
  </si>
  <si>
    <t>Реверсна дотація</t>
  </si>
  <si>
    <t xml:space="preserve"> </t>
  </si>
  <si>
    <t>на виконання доручень виборців депутатами обласної ради у 2026 році</t>
  </si>
  <si>
    <t>Субвенція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</si>
  <si>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</si>
  <si>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Дотація з державного бюджету місцевим бюджетам</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</si>
  <si>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</si>
  <si>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Субвенції з місцевих бюджетів іншим місцевим бюджетам</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</si>
  <si>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</si>
  <si>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осіб,які захищали незалежність,суверенітет та територіальну цілісність України,за рахунок відповідної субвенції з державного бюджету</t>
  </si>
  <si>
    <t>Субвенція з державного бюджету місцевим бюджетам на надання державної 
підтримки особам з особливими освітніми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</si>
  <si>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</si>
  <si>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Дніпропетровського обласного територіального центру комплектування та соціальної підтримки  для Дніпровського РТЦК та СП для послуг з ремонту і технічного обслуговування автомобілів</t>
  </si>
  <si>
    <t>0430420000</t>
  </si>
  <si>
    <t>Районний бюджет Дніпровського району</t>
  </si>
  <si>
    <t>на виконання Програми розвитку місцевого самоврядування,забезпечення відкритості та прозорості діяльності органів місцевого самоврядування Новоолександрівської сільської територіальної громади на 2024-2028 роки</t>
  </si>
  <si>
    <t>Управлінню взаємодії  з правоохоронними органами та оборонної роботина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t>
  </si>
  <si>
    <t>до рішення сільської ради  № 4777-66/VIII від 26.02.2026р</t>
  </si>
  <si>
    <t>військовій частині ***** для придбання запчастин та комплектуючих до озброєння та військової техніки, їх ремонт та технічне обслуговування, придбання FPV дронів та комплектуючих до них, забезпечення засобами зв'язку, придбання обладнання для покращення роботи підрозділів БПС, забезпечення засобами зв’язку.</t>
  </si>
  <si>
    <t>військовій частині ***** для закупівлі пристроїв РЕБ</t>
  </si>
  <si>
    <t>військовій частині ***** та ***** на придбання-закупівлю запчастин до транспортних засобів і комплектуючих до них</t>
  </si>
  <si>
    <t>військовій частині ***** для здійснення ремонту автомобільної техніки та закупівлі запчастин(для батальйону матеріального забезпечення) ;  закупівлі засобів РЕБ (для артилерійського дивізіону)</t>
  </si>
  <si>
    <t>військовій частині ***** для закупівлі радіоприймального пристрою</t>
  </si>
  <si>
    <t>військовій частині***** для поліпшення матеріально технічної бази</t>
  </si>
  <si>
    <t>військової частини ***** з метою матеріально-технічного забезпечення, у тому числі придбання необхідного обладнання, техніки, засобів та іншого майна для виконання завдань за призначенням.</t>
  </si>
  <si>
    <t>військовій частині *****для придбання матеріально технічного майна.</t>
  </si>
  <si>
    <t>військовій частині ***** для закупівлі будівельних матеріалів, у тому числі конструкційних матеріалів та супутніх виробів, допоміжної будівельної продукції, електротехнічного устаткування, насосів, компресорів, генераторів, бензопил, тощо</t>
  </si>
  <si>
    <t>бюджету військовій частині ***** для придбання : зарядних станцій, генераторів інверторних, терміналу супутникового зв’язку, FPV дронів , безпілотних літальних апаратів, засобів зв’язку, акумуляторної батареї та інш.</t>
  </si>
  <si>
    <t>військовій частині ***** для закупівлі  товарів і послуг оборонного призначення, інших товарів і послуг для гарантованого забезпечення потреб безпеки і оборони, а саме: безпілотних літальних апаратів</t>
  </si>
  <si>
    <t xml:space="preserve">військовій частині ***** для закупівлі матеріально-технічних засобів (БПЛА, БпаК, обладнання БПЛА та засобів РЕБ та наземних роботизованих комплексів) </t>
  </si>
  <si>
    <t>військовій частині *****  для придбання необхідного матеріально технічного майна</t>
  </si>
  <si>
    <t>військовій частині ***** для придбання тепловізійних монокулярів</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</si>
  <si>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</si>
  <si>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автомобілів</t>
  </si>
  <si>
    <t>військовій частині ***** для закупівлі безпілотних літальних апаратів різного типу</t>
  </si>
  <si>
    <t>військовій частині ******* для придбання зарядних станцій  та систем резервного живлення і комплектуючих, комп’ютерної техніки, систем супутникового зв’язку та систем радіорелейного зв’язку, генераторів, автомобілів, автомобільних причепів, лебідок, інструментів і обладнання, іншого матеріально технічного майна</t>
  </si>
  <si>
    <t>військовій частині ***** для придбання необхідного обладнання, інструменту, матеріалів та іншого матеріально технічного майна</t>
  </si>
  <si>
    <t xml:space="preserve">Центру спеціального призначення «******» НГУ (військовій частині ****)для  закупівлі автомобілів та запасних частин до них, засобів РЕБ, безпілотних літальних апаратів різного типу, приладів нічного бачення, засобів зв’язку, комп’ютерної техніки, мережевого обладнання і матеріально-технічних засобів </t>
  </si>
  <si>
    <t>Управлінню * корпусу НГУ «******»(військова частина ****) на закупівлю безпілотних систем, засобів і обладнання зв’язку, інструментів, комп’ютерної техніки та комплектуючих до них.</t>
  </si>
  <si>
    <t>військовій частині ***** для придбання необхідного обладнання, інструменту та матеріалів, іншого матеріально технічного майна</t>
  </si>
  <si>
    <t>військовій частині ***** для придбання БПЛА  та комплектуючих для ремонту та модернізації</t>
  </si>
  <si>
    <t xml:space="preserve">військовій частині **** для придбання: безпілотних літальних апаратів (різних типів), запчастин та комплектуючих до них,  приладів для придушення каналів роботи БпЛА, зарядних станцій, засобів радіоелектронної боротьби та розвідки, радіолокаційних станцій, закупівлі послуг з ремонту БпЛА, поточного ремонту та технічного обслуговування автомобільної техніки, поточного ремонту засобів радіоелектронної боротьби та розвідки, радіолокаційних станцій, придбання генераторів, електротоварів, зарядних станцій, обігрівачів, засобів зв’язку, будівельних матеріалів, інструментів, комп’ютеногої та оргтехніки та інших товарів і послуг. </t>
  </si>
  <si>
    <t>для ** комендатури охорони та обслуговування   на утримання експлуатацію і поточний ремонт військової та спеціальної техніки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</si>
</sst>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right" vertical="center"/>
    </xf>
    <xf numFmtId="0" fontId="4" fillId="0" borderId="0" xfId="0" applyFont="1"/>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xf numFmtId="0" fontId="6" fillId="0" borderId="1" xfId="0" applyFont="1" applyBorder="1" applyAlignment="1">
      <alignment vertical="center" wrapText="1"/>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0" fontId="1" fillId="0" borderId="17" xfId="0" applyFont="1" applyBorder="1"/>
    <xf numFmtId="0" fontId="5" fillId="0" borderId="3" xfId="0" applyFont="1" applyBorder="1" applyAlignment="1">
      <alignment horizontal="center" vertical="center"/>
    </xf>
    <xf numFmtId="0" fontId="5" fillId="0" borderId="3" xfId="0" applyFont="1" applyBorder="1"/>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xf numFmtId="0" fontId="5" fillId="0" borderId="0" xfId="0" applyFont="1" applyAlignment="1">
      <alignment horizontal="center" vertical="center"/>
    </xf>
    <xf numFmtId="0" fontId="5" fillId="0" borderId="0" xfId="0" applyFont="1"/>
    <xf numFmtId="4" fontId="5" fillId="0" borderId="0" xfId="0" applyNumberFormat="1" applyFont="1" applyAlignment="1">
      <alignment horizontal="center" vertical="center"/>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5" fillId="0" borderId="11" xfId="0" applyFont="1" applyBorder="1" applyAlignment="1">
      <alignment horizontal="left" vertical="center"/>
    </xf>
    <xf numFmtId="49" fontId="1" fillId="0" borderId="5"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0" borderId="1" xfId="0" applyFont="1" applyBorder="1" applyAlignment="1">
      <alignment horizontal="left" vertical="center" wrapText="1"/>
    </xf>
    <xf numFmtId="49" fontId="6" fillId="0" borderId="1" xfId="0" applyNumberFormat="1" applyFont="1" applyBorder="1"/>
    <xf numFmtId="0" fontId="5" fillId="0" borderId="1" xfId="0" applyFont="1" applyBorder="1" applyAlignment="1">
      <alignment horizontal="left" vertical="center" wrapText="1"/>
    </xf>
    <xf numFmtId="0" fontId="6" fillId="2" borderId="1" xfId="0" applyFont="1" applyFill="1" applyBorder="1" applyAlignment="1">
      <alignment vertical="center" wrapText="1"/>
    </xf>
    <xf numFmtId="4" fontId="5" fillId="0" borderId="14"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5" fillId="0" borderId="14" xfId="0" applyFont="1" applyBorder="1" applyAlignment="1">
      <alignment horizontal="left" vertical="center" wrapText="1"/>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xf>
    <xf numFmtId="0" fontId="1" fillId="0" borderId="13" xfId="0" applyFont="1" applyBorder="1" applyAlignment="1">
      <alignment horizontal="right"/>
    </xf>
    <xf numFmtId="0" fontId="3" fillId="0" borderId="0" xfId="0" applyFont="1" applyAlignment="1">
      <alignment horizontal="center"/>
    </xf>
    <xf numFmtId="49" fontId="5" fillId="0" borderId="0" xfId="0" applyNumberFormat="1" applyFont="1" applyAlignment="1">
      <alignment horizontal="center"/>
    </xf>
    <xf numFmtId="0" fontId="4" fillId="0" borderId="0" xfId="0" applyFont="1" applyAlignment="1">
      <alignment horizontal="center"/>
    </xf>
    <xf numFmtId="0" fontId="2" fillId="0" borderId="0" xfId="0" applyFont="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0" borderId="1" xfId="0" applyFont="1" applyBorder="1" applyAlignment="1">
      <alignment vertical="center"/>
    </xf>
    <xf numFmtId="4" fontId="5" fillId="0" borderId="1" xfId="0" applyNumberFormat="1" applyFont="1" applyBorder="1" applyAlignment="1">
      <alignment horizontal="center"/>
    </xf>
    <xf numFmtId="4" fontId="5" fillId="0" borderId="6" xfId="0" applyNumberFormat="1" applyFont="1" applyBorder="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 fillId="0" borderId="14" xfId="0" applyFont="1" applyBorder="1" applyAlignment="1">
      <alignment horizontal="left" vertical="center" wrapText="1"/>
    </xf>
    <xf numFmtId="0" fontId="1" fillId="0" borderId="20" xfId="0" applyFont="1" applyBorder="1" applyAlignment="1">
      <alignment horizontal="left" vertical="center" wrapText="1"/>
    </xf>
    <xf numFmtId="4" fontId="5" fillId="0" borderId="1" xfId="0" applyNumberFormat="1" applyFont="1" applyBorder="1" applyAlignment="1">
      <alignment horizontal="center" vertical="center"/>
    </xf>
    <xf numFmtId="4" fontId="5"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4" fontId="5" fillId="2" borderId="1"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49" fontId="1" fillId="0" borderId="16" xfId="0" applyNumberFormat="1" applyFont="1" applyBorder="1" applyAlignment="1">
      <alignment horizontal="center" vertical="center"/>
    </xf>
    <xf numFmtId="49" fontId="1" fillId="0" borderId="10" xfId="0" applyNumberFormat="1" applyFont="1" applyBorder="1" applyAlignment="1">
      <alignment horizontal="center" vertical="center"/>
    </xf>
    <xf numFmtId="4" fontId="5" fillId="0" borderId="8" xfId="0" applyNumberFormat="1" applyFont="1" applyBorder="1" applyAlignment="1">
      <alignment horizontal="center"/>
    </xf>
    <xf numFmtId="4" fontId="5" fillId="0" borderId="9" xfId="0" applyNumberFormat="1" applyFont="1" applyBorder="1" applyAlignment="1">
      <alignment horizontal="center"/>
    </xf>
    <xf numFmtId="0" fontId="5" fillId="0" borderId="3" xfId="0" applyFont="1" applyBorder="1"/>
    <xf numFmtId="4" fontId="5" fillId="0" borderId="3" xfId="0" applyNumberFormat="1" applyFont="1" applyBorder="1" applyAlignment="1">
      <alignment horizontal="center"/>
    </xf>
    <xf numFmtId="4" fontId="5" fillId="0" borderId="4" xfId="0" applyNumberFormat="1" applyFont="1" applyBorder="1" applyAlignment="1">
      <alignment horizontal="center"/>
    </xf>
    <xf numFmtId="0" fontId="5" fillId="0" borderId="1" xfId="0" applyFont="1" applyBorder="1"/>
    <xf numFmtId="4"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1"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5" fillId="0" borderId="0" xfId="0" applyFont="1" applyAlignment="1">
      <alignment horizontal="left"/>
    </xf>
    <xf numFmtId="0" fontId="1" fillId="0" borderId="14" xfId="0" applyFont="1" applyBorder="1" applyAlignment="1">
      <alignment vertical="center"/>
    </xf>
    <xf numFmtId="0" fontId="1" fillId="0" borderId="20" xfId="0" applyFont="1" applyBorder="1" applyAlignment="1">
      <alignment vertical="center"/>
    </xf>
    <xf numFmtId="0" fontId="1" fillId="0" borderId="0" xfId="0" applyFont="1" applyAlignment="1">
      <alignment horizontal="right"/>
    </xf>
    <xf numFmtId="0" fontId="5" fillId="0" borderId="8" xfId="0" applyFont="1" applyBorder="1"/>
    <xf numFmtId="0" fontId="5" fillId="0" borderId="20" xfId="0" applyFont="1" applyBorder="1" applyAlignment="1">
      <alignment horizontal="left" vertical="center" wrapText="1"/>
    </xf>
    <xf numFmtId="0" fontId="1" fillId="0" borderId="14" xfId="0" applyFont="1" applyBorder="1" applyAlignment="1">
      <alignment horizontal="left" vertical="center"/>
    </xf>
    <xf numFmtId="0" fontId="1" fillId="0" borderId="20" xfId="0" applyFont="1" applyBorder="1" applyAlignment="1">
      <alignment horizontal="left" vertical="center"/>
    </xf>
    <xf numFmtId="0" fontId="5" fillId="0" borderId="1" xfId="0" applyFont="1" applyBorder="1" applyAlignment="1">
      <alignment horizontal="left" vertical="center"/>
    </xf>
    <xf numFmtId="2" fontId="1" fillId="0" borderId="21" xfId="0" applyNumberFormat="1" applyFont="1" applyBorder="1" applyAlignment="1">
      <alignment horizontal="center" vertical="center"/>
    </xf>
    <xf numFmtId="2" fontId="1" fillId="0" borderId="22" xfId="0" applyNumberFormat="1" applyFont="1" applyBorder="1" applyAlignment="1">
      <alignment horizontal="center" vertical="center"/>
    </xf>
    <xf numFmtId="2" fontId="5" fillId="0" borderId="14" xfId="0" applyNumberFormat="1" applyFont="1" applyBorder="1" applyAlignment="1">
      <alignment horizontal="center" vertical="center"/>
    </xf>
    <xf numFmtId="0" fontId="5" fillId="0" borderId="14" xfId="0" applyFont="1" applyBorder="1" applyAlignment="1">
      <alignment horizontal="left" vertical="top" wrapText="1"/>
    </xf>
    <xf numFmtId="0" fontId="5" fillId="0" borderId="20" xfId="0" applyFont="1" applyBorder="1" applyAlignment="1">
      <alignment horizontal="left" vertical="top" wrapText="1"/>
    </xf>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tabSelected="1" view="pageBreakPreview" zoomScaleNormal="80" zoomScaleSheetLayoutView="100" workbookViewId="0">
      <selection activeCell="C90" sqref="C90"/>
    </sheetView>
  </sheetViews>
  <sheetFormatPr defaultColWidth="9.140625" defaultRowHeight="15.75" x14ac:dyDescent="0.25"/>
  <cols>
    <col min="1" max="1" width="24.140625" style="1" customWidth="1"/>
    <col min="2" max="2" width="24.28515625" style="1" customWidth="1"/>
    <col min="3" max="3" width="74.85546875" style="1" customWidth="1"/>
    <col min="4" max="4" width="14" style="1" customWidth="1"/>
    <col min="5" max="5" width="11.42578125" style="1" customWidth="1"/>
    <col min="6" max="16384" width="9.140625" style="1"/>
  </cols>
  <sheetData>
    <row r="1" spans="1:5" x14ac:dyDescent="0.25">
      <c r="C1" s="2"/>
      <c r="D1" s="55" t="s">
        <v>1</v>
      </c>
      <c r="E1" s="55"/>
    </row>
    <row r="2" spans="1:5" ht="14.25" customHeight="1" x14ac:dyDescent="0.25">
      <c r="C2" s="65" t="s">
        <v>70</v>
      </c>
      <c r="D2" s="65"/>
      <c r="E2" s="65"/>
    </row>
    <row r="3" spans="1:5" ht="18.75" customHeight="1" x14ac:dyDescent="0.3">
      <c r="A3" s="62" t="s">
        <v>46</v>
      </c>
      <c r="B3" s="62"/>
      <c r="C3" s="62"/>
      <c r="D3" s="62"/>
      <c r="E3" s="62"/>
    </row>
    <row r="4" spans="1:5" ht="18" customHeight="1" x14ac:dyDescent="0.25">
      <c r="A4" s="63" t="s">
        <v>28</v>
      </c>
      <c r="B4" s="63"/>
      <c r="C4" s="63"/>
      <c r="D4" s="63"/>
      <c r="E4" s="63"/>
    </row>
    <row r="5" spans="1:5" ht="15" customHeight="1" x14ac:dyDescent="0.25">
      <c r="A5" s="64" t="s">
        <v>0</v>
      </c>
      <c r="B5" s="64"/>
      <c r="C5" s="64"/>
      <c r="D5" s="64"/>
      <c r="E5" s="64"/>
    </row>
    <row r="6" spans="1:5" s="3" customFormat="1" ht="15.75" customHeight="1" x14ac:dyDescent="0.25">
      <c r="A6" s="60" t="s">
        <v>2</v>
      </c>
      <c r="B6" s="60"/>
      <c r="C6" s="60"/>
      <c r="D6" s="60"/>
      <c r="E6" s="60"/>
    </row>
    <row r="7" spans="1:5" ht="16.5" thickBot="1" x14ac:dyDescent="0.3">
      <c r="D7" s="61" t="s">
        <v>3</v>
      </c>
      <c r="E7" s="61"/>
    </row>
    <row r="8" spans="1:5" ht="65.25" customHeight="1" x14ac:dyDescent="0.25">
      <c r="A8" s="4" t="s">
        <v>4</v>
      </c>
      <c r="B8" s="56" t="s">
        <v>5</v>
      </c>
      <c r="C8" s="56"/>
      <c r="D8" s="56" t="s">
        <v>6</v>
      </c>
      <c r="E8" s="57"/>
    </row>
    <row r="9" spans="1:5" ht="20.100000000000001" customHeight="1" thickBot="1" x14ac:dyDescent="0.3">
      <c r="A9" s="5">
        <v>1</v>
      </c>
      <c r="B9" s="58">
        <v>2</v>
      </c>
      <c r="C9" s="58"/>
      <c r="D9" s="58">
        <v>3</v>
      </c>
      <c r="E9" s="59"/>
    </row>
    <row r="10" spans="1:5" s="6" customFormat="1" ht="20.100000000000001" customHeight="1" x14ac:dyDescent="0.2">
      <c r="A10" s="66" t="s">
        <v>7</v>
      </c>
      <c r="B10" s="67"/>
      <c r="C10" s="67"/>
      <c r="D10" s="67"/>
      <c r="E10" s="68"/>
    </row>
    <row r="11" spans="1:5" s="6" customFormat="1" ht="15" customHeight="1" x14ac:dyDescent="0.2">
      <c r="A11" s="7">
        <v>41020000</v>
      </c>
      <c r="B11" s="54" t="s">
        <v>58</v>
      </c>
      <c r="C11" s="53"/>
      <c r="D11" s="48">
        <f>D13</f>
        <v>383900</v>
      </c>
      <c r="E11" s="49"/>
    </row>
    <row r="12" spans="1:5" s="6" customFormat="1" ht="54" customHeight="1" x14ac:dyDescent="0.2">
      <c r="A12" s="7">
        <v>41021400</v>
      </c>
      <c r="B12" s="52" t="s">
        <v>50</v>
      </c>
      <c r="C12" s="53"/>
      <c r="D12" s="48">
        <f>D13</f>
        <v>383900</v>
      </c>
      <c r="E12" s="49"/>
    </row>
    <row r="13" spans="1:5" s="6" customFormat="1" ht="21" customHeight="1" x14ac:dyDescent="0.2">
      <c r="A13" s="8">
        <v>9900000000</v>
      </c>
      <c r="B13" s="69" t="s">
        <v>24</v>
      </c>
      <c r="C13" s="69"/>
      <c r="D13" s="50">
        <v>383900</v>
      </c>
      <c r="E13" s="51"/>
    </row>
    <row r="14" spans="1:5" s="6" customFormat="1" ht="21" customHeight="1" x14ac:dyDescent="0.2">
      <c r="A14" s="7">
        <v>41030000</v>
      </c>
      <c r="B14" s="54" t="s">
        <v>56</v>
      </c>
      <c r="C14" s="53"/>
      <c r="D14" s="48">
        <f>D15+D17+D19+D21</f>
        <v>27452900</v>
      </c>
      <c r="E14" s="49"/>
    </row>
    <row r="15" spans="1:5" s="6" customFormat="1" ht="28.5" customHeight="1" x14ac:dyDescent="0.2">
      <c r="A15" s="7">
        <v>41031100</v>
      </c>
      <c r="B15" s="52" t="s">
        <v>57</v>
      </c>
      <c r="C15" s="109"/>
      <c r="D15" s="48">
        <f>D16</f>
        <v>1560400</v>
      </c>
      <c r="E15" s="49"/>
    </row>
    <row r="16" spans="1:5" s="6" customFormat="1" ht="20.25" customHeight="1" x14ac:dyDescent="0.2">
      <c r="A16" s="8">
        <v>9900000000</v>
      </c>
      <c r="B16" s="110" t="s">
        <v>24</v>
      </c>
      <c r="C16" s="111"/>
      <c r="D16" s="50">
        <v>1560400</v>
      </c>
      <c r="E16" s="51"/>
    </row>
    <row r="17" spans="1:5" s="6" customFormat="1" ht="20.25" customHeight="1" x14ac:dyDescent="0.2">
      <c r="A17" s="7">
        <v>41033900</v>
      </c>
      <c r="B17" s="112" t="s">
        <v>19</v>
      </c>
      <c r="C17" s="112"/>
      <c r="D17" s="48">
        <f>D18</f>
        <v>23628200</v>
      </c>
      <c r="E17" s="49"/>
    </row>
    <row r="18" spans="1:5" s="6" customFormat="1" ht="20.25" customHeight="1" x14ac:dyDescent="0.2">
      <c r="A18" s="8">
        <v>9900000000</v>
      </c>
      <c r="B18" s="69" t="s">
        <v>24</v>
      </c>
      <c r="C18" s="69"/>
      <c r="D18" s="50">
        <v>23628200</v>
      </c>
      <c r="E18" s="51"/>
    </row>
    <row r="19" spans="1:5" s="6" customFormat="1" ht="35.25" customHeight="1" x14ac:dyDescent="0.2">
      <c r="A19" s="7">
        <v>41035400</v>
      </c>
      <c r="B19" s="52" t="s">
        <v>63</v>
      </c>
      <c r="C19" s="53"/>
      <c r="D19" s="48">
        <f>D20</f>
        <v>70700</v>
      </c>
      <c r="E19" s="49"/>
    </row>
    <row r="20" spans="1:5" s="6" customFormat="1" ht="26.25" customHeight="1" x14ac:dyDescent="0.2">
      <c r="A20" s="8">
        <v>9900000000</v>
      </c>
      <c r="B20" s="69" t="s">
        <v>24</v>
      </c>
      <c r="C20" s="69"/>
      <c r="D20" s="50">
        <v>70700</v>
      </c>
      <c r="E20" s="51"/>
    </row>
    <row r="21" spans="1:5" s="6" customFormat="1" ht="37.5" customHeight="1" x14ac:dyDescent="0.2">
      <c r="A21" s="7">
        <v>41036300</v>
      </c>
      <c r="B21" s="52" t="s">
        <v>59</v>
      </c>
      <c r="C21" s="53"/>
      <c r="D21" s="48">
        <f>D22</f>
        <v>2193600</v>
      </c>
      <c r="E21" s="49"/>
    </row>
    <row r="22" spans="1:5" s="6" customFormat="1" ht="20.25" customHeight="1" x14ac:dyDescent="0.2">
      <c r="A22" s="8">
        <v>9900000000</v>
      </c>
      <c r="B22" s="69" t="s">
        <v>24</v>
      </c>
      <c r="C22" s="69"/>
      <c r="D22" s="50">
        <v>2193600</v>
      </c>
      <c r="E22" s="51"/>
    </row>
    <row r="23" spans="1:5" s="6" customFormat="1" ht="20.25" customHeight="1" x14ac:dyDescent="0.2">
      <c r="A23" s="7">
        <v>41050000</v>
      </c>
      <c r="B23" s="54" t="s">
        <v>60</v>
      </c>
      <c r="C23" s="53"/>
      <c r="D23" s="48">
        <f>D24+D29</f>
        <v>1658649</v>
      </c>
      <c r="E23" s="49"/>
    </row>
    <row r="24" spans="1:5" s="6" customFormat="1" ht="17.25" customHeight="1" x14ac:dyDescent="0.2">
      <c r="A24" s="9" t="s">
        <v>31</v>
      </c>
      <c r="B24" s="52" t="s">
        <v>23</v>
      </c>
      <c r="C24" s="109"/>
      <c r="D24" s="48">
        <f>D25</f>
        <v>1258332</v>
      </c>
      <c r="E24" s="49"/>
    </row>
    <row r="25" spans="1:5" s="6" customFormat="1" ht="18.75" customHeight="1" x14ac:dyDescent="0.2">
      <c r="A25" s="39" t="s">
        <v>29</v>
      </c>
      <c r="B25" s="105" t="s">
        <v>22</v>
      </c>
      <c r="C25" s="106"/>
      <c r="D25" s="48">
        <f>D27+D28</f>
        <v>1258332</v>
      </c>
      <c r="E25" s="49"/>
    </row>
    <row r="26" spans="1:5" s="6" customFormat="1" ht="13.5" customHeight="1" x14ac:dyDescent="0.2">
      <c r="A26" s="9"/>
      <c r="B26" s="75" t="s">
        <v>32</v>
      </c>
      <c r="C26" s="76"/>
      <c r="D26" s="48"/>
      <c r="E26" s="49"/>
    </row>
    <row r="27" spans="1:5" s="6" customFormat="1" ht="33" customHeight="1" x14ac:dyDescent="0.2">
      <c r="A27" s="9"/>
      <c r="B27" s="75" t="s">
        <v>33</v>
      </c>
      <c r="C27" s="76"/>
      <c r="D27" s="50">
        <v>23850</v>
      </c>
      <c r="E27" s="51"/>
    </row>
    <row r="28" spans="1:5" s="6" customFormat="1" ht="24.75" customHeight="1" x14ac:dyDescent="0.2">
      <c r="A28" s="9"/>
      <c r="B28" s="75" t="s">
        <v>55</v>
      </c>
      <c r="C28" s="76"/>
      <c r="D28" s="50">
        <v>1234482</v>
      </c>
      <c r="E28" s="51"/>
    </row>
    <row r="29" spans="1:5" s="6" customFormat="1" ht="70.5" customHeight="1" x14ac:dyDescent="0.2">
      <c r="A29" s="9" t="s">
        <v>61</v>
      </c>
      <c r="B29" s="52" t="s">
        <v>62</v>
      </c>
      <c r="C29" s="109"/>
      <c r="D29" s="48">
        <f>D30</f>
        <v>400317</v>
      </c>
      <c r="E29" s="49"/>
    </row>
    <row r="30" spans="1:5" s="6" customFormat="1" ht="20.25" customHeight="1" x14ac:dyDescent="0.2">
      <c r="A30" s="39" t="s">
        <v>29</v>
      </c>
      <c r="B30" s="105" t="s">
        <v>22</v>
      </c>
      <c r="C30" s="106"/>
      <c r="D30" s="50">
        <v>400317</v>
      </c>
      <c r="E30" s="51"/>
    </row>
    <row r="31" spans="1:5" s="6" customFormat="1" ht="20.100000000000001" customHeight="1" x14ac:dyDescent="0.2">
      <c r="A31" s="72" t="s">
        <v>8</v>
      </c>
      <c r="B31" s="73"/>
      <c r="C31" s="73"/>
      <c r="D31" s="73"/>
      <c r="E31" s="74"/>
    </row>
    <row r="32" spans="1:5" s="6" customFormat="1" ht="20.100000000000001" customHeight="1" x14ac:dyDescent="0.2">
      <c r="A32" s="7">
        <v>41030000</v>
      </c>
      <c r="B32" s="54" t="s">
        <v>56</v>
      </c>
      <c r="C32" s="53"/>
      <c r="D32" s="115">
        <f>D33</f>
        <v>119900</v>
      </c>
      <c r="E32" s="82"/>
    </row>
    <row r="33" spans="1:8" s="6" customFormat="1" ht="31.5" customHeight="1" x14ac:dyDescent="0.2">
      <c r="A33" s="34">
        <v>41037400</v>
      </c>
      <c r="B33" s="116" t="s">
        <v>64</v>
      </c>
      <c r="C33" s="117"/>
      <c r="D33" s="115">
        <f>D34</f>
        <v>119900</v>
      </c>
      <c r="E33" s="82"/>
    </row>
    <row r="34" spans="1:8" s="6" customFormat="1" ht="20.100000000000001" customHeight="1" thickBot="1" x14ac:dyDescent="0.25">
      <c r="A34" s="8">
        <v>9900000000</v>
      </c>
      <c r="B34" s="69" t="s">
        <v>24</v>
      </c>
      <c r="C34" s="69"/>
      <c r="D34" s="113">
        <v>119900</v>
      </c>
      <c r="E34" s="114"/>
    </row>
    <row r="35" spans="1:8" ht="20.100000000000001" customHeight="1" x14ac:dyDescent="0.25">
      <c r="A35" s="10" t="s">
        <v>9</v>
      </c>
      <c r="B35" s="90" t="s">
        <v>10</v>
      </c>
      <c r="C35" s="90"/>
      <c r="D35" s="91">
        <f>D36+D37</f>
        <v>29615349</v>
      </c>
      <c r="E35" s="92"/>
    </row>
    <row r="36" spans="1:8" ht="20.100000000000001" customHeight="1" x14ac:dyDescent="0.25">
      <c r="A36" s="7" t="s">
        <v>9</v>
      </c>
      <c r="B36" s="93" t="s">
        <v>11</v>
      </c>
      <c r="C36" s="93"/>
      <c r="D36" s="70">
        <f>D11+D14+D23</f>
        <v>29495449</v>
      </c>
      <c r="E36" s="71"/>
      <c r="H36" s="1" t="s">
        <v>54</v>
      </c>
    </row>
    <row r="37" spans="1:8" ht="20.100000000000001" customHeight="1" thickBot="1" x14ac:dyDescent="0.3">
      <c r="A37" s="5" t="s">
        <v>9</v>
      </c>
      <c r="B37" s="108" t="s">
        <v>12</v>
      </c>
      <c r="C37" s="108"/>
      <c r="D37" s="88">
        <f>D34</f>
        <v>119900</v>
      </c>
      <c r="E37" s="89"/>
    </row>
    <row r="38" spans="1:8" x14ac:dyDescent="0.25">
      <c r="A38" s="60" t="s">
        <v>13</v>
      </c>
      <c r="B38" s="60"/>
      <c r="C38" s="60"/>
      <c r="D38" s="60"/>
      <c r="E38" s="60"/>
    </row>
    <row r="39" spans="1:8" ht="16.5" thickBot="1" x14ac:dyDescent="0.3">
      <c r="D39" s="107" t="s">
        <v>3</v>
      </c>
      <c r="E39" s="107"/>
    </row>
    <row r="40" spans="1:8" ht="90.75" customHeight="1" x14ac:dyDescent="0.25">
      <c r="A40" s="4" t="s">
        <v>14</v>
      </c>
      <c r="B40" s="11" t="s">
        <v>15</v>
      </c>
      <c r="C40" s="11" t="s">
        <v>16</v>
      </c>
      <c r="D40" s="56" t="s">
        <v>6</v>
      </c>
      <c r="E40" s="57"/>
    </row>
    <row r="41" spans="1:8" ht="20.100000000000001" customHeight="1" thickBot="1" x14ac:dyDescent="0.3">
      <c r="A41" s="12">
        <v>1</v>
      </c>
      <c r="B41" s="13">
        <v>2</v>
      </c>
      <c r="C41" s="13">
        <v>3</v>
      </c>
      <c r="D41" s="84">
        <v>4</v>
      </c>
      <c r="E41" s="85"/>
    </row>
    <row r="42" spans="1:8" s="6" customFormat="1" ht="18.75" customHeight="1" x14ac:dyDescent="0.2">
      <c r="A42" s="79" t="s">
        <v>17</v>
      </c>
      <c r="B42" s="80"/>
      <c r="C42" s="80"/>
      <c r="D42" s="80"/>
      <c r="E42" s="81"/>
    </row>
    <row r="43" spans="1:8" s="6" customFormat="1" ht="18.75" customHeight="1" x14ac:dyDescent="0.2">
      <c r="A43" s="34">
        <v>9770</v>
      </c>
      <c r="B43" s="35">
        <v>9770</v>
      </c>
      <c r="C43" s="38" t="s">
        <v>23</v>
      </c>
      <c r="D43" s="48">
        <f>D44+D55</f>
        <v>3619037</v>
      </c>
      <c r="E43" s="82"/>
    </row>
    <row r="44" spans="1:8" ht="20.100000000000001" customHeight="1" x14ac:dyDescent="0.25">
      <c r="A44" s="9" t="s">
        <v>20</v>
      </c>
      <c r="B44" s="14" t="s">
        <v>21</v>
      </c>
      <c r="C44" s="15" t="s">
        <v>23</v>
      </c>
      <c r="D44" s="77">
        <f>D45+D49+D52</f>
        <v>3597395</v>
      </c>
      <c r="E44" s="78"/>
    </row>
    <row r="45" spans="1:8" ht="20.100000000000001" customHeight="1" x14ac:dyDescent="0.25">
      <c r="A45" s="39" t="s">
        <v>29</v>
      </c>
      <c r="B45" s="40" t="s">
        <v>21</v>
      </c>
      <c r="C45" s="41" t="s">
        <v>22</v>
      </c>
      <c r="D45" s="96">
        <f>D47+D48</f>
        <v>3395800</v>
      </c>
      <c r="E45" s="97"/>
    </row>
    <row r="46" spans="1:8" ht="20.100000000000001" customHeight="1" x14ac:dyDescent="0.25">
      <c r="A46" s="86"/>
      <c r="B46" s="98"/>
      <c r="C46" s="45" t="s">
        <v>25</v>
      </c>
      <c r="D46" s="50"/>
      <c r="E46" s="51"/>
    </row>
    <row r="47" spans="1:8" ht="61.5" customHeight="1" x14ac:dyDescent="0.25">
      <c r="A47" s="87"/>
      <c r="B47" s="99"/>
      <c r="C47" s="16" t="s">
        <v>26</v>
      </c>
      <c r="D47" s="50">
        <v>31500</v>
      </c>
      <c r="E47" s="51"/>
    </row>
    <row r="48" spans="1:8" ht="67.5" customHeight="1" x14ac:dyDescent="0.25">
      <c r="A48" s="37"/>
      <c r="B48" s="36"/>
      <c r="C48" s="47" t="s">
        <v>69</v>
      </c>
      <c r="D48" s="50">
        <v>3364300</v>
      </c>
      <c r="E48" s="51"/>
    </row>
    <row r="49" spans="1:9" ht="22.5" customHeight="1" x14ac:dyDescent="0.25">
      <c r="A49" s="37" t="s">
        <v>49</v>
      </c>
      <c r="B49" s="36" t="s">
        <v>21</v>
      </c>
      <c r="C49" s="44" t="s">
        <v>48</v>
      </c>
      <c r="D49" s="50">
        <f>D51</f>
        <v>151595</v>
      </c>
      <c r="E49" s="51"/>
    </row>
    <row r="50" spans="1:9" ht="18" customHeight="1" x14ac:dyDescent="0.25">
      <c r="A50" s="29"/>
      <c r="B50" s="28"/>
      <c r="C50" s="32" t="s">
        <v>35</v>
      </c>
      <c r="D50" s="50"/>
      <c r="E50" s="51"/>
    </row>
    <row r="51" spans="1:9" ht="112.5" customHeight="1" x14ac:dyDescent="0.25">
      <c r="A51" s="29"/>
      <c r="B51" s="28"/>
      <c r="C51" s="32" t="s">
        <v>47</v>
      </c>
      <c r="D51" s="50">
        <v>151595</v>
      </c>
      <c r="E51" s="51"/>
    </row>
    <row r="52" spans="1:9" ht="22.5" customHeight="1" x14ac:dyDescent="0.25">
      <c r="A52" s="40" t="s">
        <v>66</v>
      </c>
      <c r="B52" s="40" t="s">
        <v>21</v>
      </c>
      <c r="C52" s="31" t="s">
        <v>67</v>
      </c>
      <c r="D52" s="96">
        <f>D54</f>
        <v>50000</v>
      </c>
      <c r="E52" s="96"/>
    </row>
    <row r="53" spans="1:9" ht="18" customHeight="1" x14ac:dyDescent="0.25">
      <c r="A53" s="29"/>
      <c r="B53" s="28"/>
      <c r="C53" s="32" t="s">
        <v>35</v>
      </c>
      <c r="D53" s="50"/>
      <c r="E53" s="51"/>
    </row>
    <row r="54" spans="1:9" ht="77.25" customHeight="1" x14ac:dyDescent="0.25">
      <c r="A54" s="29"/>
      <c r="B54" s="28"/>
      <c r="C54" s="32" t="s">
        <v>68</v>
      </c>
      <c r="D54" s="50">
        <v>50000</v>
      </c>
      <c r="E54" s="51"/>
    </row>
    <row r="55" spans="1:9" ht="21.75" customHeight="1" x14ac:dyDescent="0.25">
      <c r="A55" s="29" t="s">
        <v>45</v>
      </c>
      <c r="B55" s="28" t="s">
        <v>21</v>
      </c>
      <c r="C55" s="30" t="s">
        <v>23</v>
      </c>
      <c r="D55" s="48">
        <f>D56</f>
        <v>21642</v>
      </c>
      <c r="E55" s="49"/>
    </row>
    <row r="56" spans="1:9" ht="21.75" customHeight="1" x14ac:dyDescent="0.25">
      <c r="A56" s="37" t="s">
        <v>43</v>
      </c>
      <c r="B56" s="36" t="s">
        <v>21</v>
      </c>
      <c r="C56" s="31" t="s">
        <v>34</v>
      </c>
      <c r="D56" s="50">
        <f>D58</f>
        <v>21642</v>
      </c>
      <c r="E56" s="51"/>
    </row>
    <row r="57" spans="1:9" ht="21.75" customHeight="1" x14ac:dyDescent="0.25">
      <c r="A57" s="29"/>
      <c r="B57" s="28"/>
      <c r="C57" s="16" t="s">
        <v>35</v>
      </c>
      <c r="D57" s="48"/>
      <c r="E57" s="49"/>
    </row>
    <row r="58" spans="1:9" ht="50.25" customHeight="1" x14ac:dyDescent="0.25">
      <c r="A58" s="29"/>
      <c r="B58" s="28"/>
      <c r="C58" s="32" t="s">
        <v>36</v>
      </c>
      <c r="D58" s="50">
        <v>21642</v>
      </c>
      <c r="E58" s="51"/>
    </row>
    <row r="59" spans="1:9" ht="26.25" customHeight="1" x14ac:dyDescent="0.25">
      <c r="A59" s="29" t="s">
        <v>51</v>
      </c>
      <c r="B59" s="28" t="s">
        <v>51</v>
      </c>
      <c r="C59" s="46" t="s">
        <v>53</v>
      </c>
      <c r="D59" s="48">
        <f>D60</f>
        <v>383900</v>
      </c>
      <c r="E59" s="49"/>
    </row>
    <row r="60" spans="1:9" ht="27" customHeight="1" x14ac:dyDescent="0.25">
      <c r="A60" s="29" t="s">
        <v>52</v>
      </c>
      <c r="B60" s="28" t="s">
        <v>51</v>
      </c>
      <c r="C60" s="46" t="s">
        <v>53</v>
      </c>
      <c r="D60" s="48">
        <f>D61</f>
        <v>383900</v>
      </c>
      <c r="E60" s="49"/>
    </row>
    <row r="61" spans="1:9" ht="25.5" customHeight="1" x14ac:dyDescent="0.25">
      <c r="A61" s="37" t="s">
        <v>44</v>
      </c>
      <c r="B61" s="36" t="s">
        <v>51</v>
      </c>
      <c r="C61" s="31" t="s">
        <v>41</v>
      </c>
      <c r="D61" s="50">
        <v>383900</v>
      </c>
      <c r="E61" s="51"/>
      <c r="I61" s="1" t="s">
        <v>54</v>
      </c>
    </row>
    <row r="62" spans="1:9" s="6" customFormat="1" ht="35.25" customHeight="1" x14ac:dyDescent="0.2">
      <c r="A62" s="42" t="s">
        <v>40</v>
      </c>
      <c r="B62" s="42" t="s">
        <v>40</v>
      </c>
      <c r="C62" s="43" t="s">
        <v>39</v>
      </c>
      <c r="D62" s="83">
        <f>D63</f>
        <v>22330800</v>
      </c>
      <c r="E62" s="83"/>
    </row>
    <row r="63" spans="1:9" ht="33.75" customHeight="1" x14ac:dyDescent="0.25">
      <c r="A63" s="29" t="s">
        <v>38</v>
      </c>
      <c r="B63" s="28" t="s">
        <v>40</v>
      </c>
      <c r="C63" s="33" t="s">
        <v>39</v>
      </c>
      <c r="D63" s="48">
        <f>D64</f>
        <v>22330800</v>
      </c>
      <c r="E63" s="49"/>
    </row>
    <row r="64" spans="1:9" ht="24.75" customHeight="1" x14ac:dyDescent="0.25">
      <c r="A64" s="37" t="s">
        <v>44</v>
      </c>
      <c r="B64" s="36" t="s">
        <v>40</v>
      </c>
      <c r="C64" s="31" t="s">
        <v>41</v>
      </c>
      <c r="D64" s="50">
        <f>SUM(D66:E92)</f>
        <v>22330800</v>
      </c>
      <c r="E64" s="51"/>
    </row>
    <row r="65" spans="1:5" ht="25.5" customHeight="1" x14ac:dyDescent="0.25">
      <c r="A65" s="29"/>
      <c r="B65" s="28"/>
      <c r="C65" s="16" t="s">
        <v>35</v>
      </c>
      <c r="D65" s="50"/>
      <c r="E65" s="51"/>
    </row>
    <row r="66" spans="1:5" ht="92.25" customHeight="1" x14ac:dyDescent="0.25">
      <c r="A66" s="29"/>
      <c r="B66" s="28"/>
      <c r="C66" s="16" t="s">
        <v>71</v>
      </c>
      <c r="D66" s="50">
        <v>500000</v>
      </c>
      <c r="E66" s="51"/>
    </row>
    <row r="67" spans="1:5" ht="28.5" customHeight="1" x14ac:dyDescent="0.25">
      <c r="A67" s="29"/>
      <c r="B67" s="28"/>
      <c r="C67" s="16" t="s">
        <v>72</v>
      </c>
      <c r="D67" s="50">
        <v>1538100</v>
      </c>
      <c r="E67" s="51"/>
    </row>
    <row r="68" spans="1:5" ht="36" customHeight="1" x14ac:dyDescent="0.25">
      <c r="A68" s="29"/>
      <c r="B68" s="28"/>
      <c r="C68" s="16" t="s">
        <v>73</v>
      </c>
      <c r="D68" s="50">
        <v>1850000</v>
      </c>
      <c r="E68" s="51"/>
    </row>
    <row r="69" spans="1:5" ht="58.5" customHeight="1" x14ac:dyDescent="0.25">
      <c r="A69" s="29"/>
      <c r="B69" s="28"/>
      <c r="C69" s="16" t="s">
        <v>74</v>
      </c>
      <c r="D69" s="50">
        <v>900000</v>
      </c>
      <c r="E69" s="51"/>
    </row>
    <row r="70" spans="1:5" ht="28.5" customHeight="1" x14ac:dyDescent="0.25">
      <c r="A70" s="29"/>
      <c r="B70" s="28"/>
      <c r="C70" s="16" t="s">
        <v>75</v>
      </c>
      <c r="D70" s="50">
        <v>1000000</v>
      </c>
      <c r="E70" s="51"/>
    </row>
    <row r="71" spans="1:5" ht="31.5" customHeight="1" x14ac:dyDescent="0.25">
      <c r="A71" s="29"/>
      <c r="B71" s="28"/>
      <c r="C71" s="16" t="s">
        <v>76</v>
      </c>
      <c r="D71" s="50">
        <v>500000</v>
      </c>
      <c r="E71" s="51"/>
    </row>
    <row r="72" spans="1:5" ht="74.25" customHeight="1" x14ac:dyDescent="0.25">
      <c r="A72" s="29"/>
      <c r="B72" s="28"/>
      <c r="C72" s="16" t="s">
        <v>77</v>
      </c>
      <c r="D72" s="50">
        <v>500000</v>
      </c>
      <c r="E72" s="51"/>
    </row>
    <row r="73" spans="1:5" ht="34.5" customHeight="1" x14ac:dyDescent="0.25">
      <c r="A73" s="29"/>
      <c r="B73" s="28"/>
      <c r="C73" s="16" t="s">
        <v>78</v>
      </c>
      <c r="D73" s="50">
        <v>3000000</v>
      </c>
      <c r="E73" s="51"/>
    </row>
    <row r="74" spans="1:5" ht="75" customHeight="1" x14ac:dyDescent="0.25">
      <c r="A74" s="29"/>
      <c r="B74" s="28"/>
      <c r="C74" s="16" t="s">
        <v>79</v>
      </c>
      <c r="D74" s="50">
        <v>200000</v>
      </c>
      <c r="E74" s="51"/>
    </row>
    <row r="75" spans="1:5" ht="78" customHeight="1" x14ac:dyDescent="0.25">
      <c r="A75" s="29"/>
      <c r="B75" s="28"/>
      <c r="C75" s="16" t="s">
        <v>80</v>
      </c>
      <c r="D75" s="50">
        <v>1647800</v>
      </c>
      <c r="E75" s="51"/>
    </row>
    <row r="76" spans="1:5" ht="78" customHeight="1" x14ac:dyDescent="0.25">
      <c r="A76" s="29"/>
      <c r="B76" s="28"/>
      <c r="C76" s="16" t="s">
        <v>81</v>
      </c>
      <c r="D76" s="50">
        <v>300000</v>
      </c>
      <c r="E76" s="51"/>
    </row>
    <row r="77" spans="1:5" ht="55.5" customHeight="1" x14ac:dyDescent="0.25">
      <c r="A77" s="29"/>
      <c r="B77" s="28"/>
      <c r="C77" s="16" t="s">
        <v>82</v>
      </c>
      <c r="D77" s="50">
        <v>1000000</v>
      </c>
      <c r="E77" s="51"/>
    </row>
    <row r="78" spans="1:5" ht="44.25" customHeight="1" x14ac:dyDescent="0.25">
      <c r="A78" s="29"/>
      <c r="B78" s="28"/>
      <c r="C78" s="16" t="s">
        <v>83</v>
      </c>
      <c r="D78" s="50">
        <v>2000000</v>
      </c>
      <c r="E78" s="51"/>
    </row>
    <row r="79" spans="1:5" ht="33.75" customHeight="1" x14ac:dyDescent="0.25">
      <c r="A79" s="29"/>
      <c r="B79" s="28"/>
      <c r="C79" s="16" t="s">
        <v>84</v>
      </c>
      <c r="D79" s="50">
        <v>600000</v>
      </c>
      <c r="E79" s="51"/>
    </row>
    <row r="80" spans="1:5" ht="60" customHeight="1" x14ac:dyDescent="0.25">
      <c r="A80" s="29"/>
      <c r="B80" s="28"/>
      <c r="C80" s="16" t="s">
        <v>85</v>
      </c>
      <c r="D80" s="50">
        <v>1000000</v>
      </c>
      <c r="E80" s="51"/>
    </row>
    <row r="81" spans="1:11" ht="34.5" customHeight="1" x14ac:dyDescent="0.25">
      <c r="A81" s="29"/>
      <c r="B81" s="28"/>
      <c r="C81" s="16" t="s">
        <v>86</v>
      </c>
      <c r="D81" s="50">
        <v>1000000</v>
      </c>
      <c r="E81" s="51"/>
    </row>
    <row r="82" spans="1:11" ht="34.5" customHeight="1" x14ac:dyDescent="0.25">
      <c r="A82" s="29"/>
      <c r="B82" s="28"/>
      <c r="C82" s="16" t="s">
        <v>87</v>
      </c>
      <c r="D82" s="50">
        <v>1500000</v>
      </c>
      <c r="E82" s="51"/>
    </row>
    <row r="83" spans="1:11" ht="99" customHeight="1" x14ac:dyDescent="0.25">
      <c r="A83" s="29"/>
      <c r="B83" s="28"/>
      <c r="C83" s="16" t="s">
        <v>88</v>
      </c>
      <c r="D83" s="50">
        <v>500000</v>
      </c>
      <c r="E83" s="51"/>
    </row>
    <row r="84" spans="1:11" ht="99" customHeight="1" x14ac:dyDescent="0.25">
      <c r="A84" s="29"/>
      <c r="B84" s="28"/>
      <c r="C84" s="16" t="s">
        <v>90</v>
      </c>
      <c r="D84" s="50">
        <v>200000</v>
      </c>
      <c r="E84" s="51"/>
    </row>
    <row r="85" spans="1:11" ht="58.5" customHeight="1" x14ac:dyDescent="0.25">
      <c r="A85" s="29"/>
      <c r="B85" s="28"/>
      <c r="C85" s="16" t="s">
        <v>91</v>
      </c>
      <c r="D85" s="50">
        <v>300000</v>
      </c>
      <c r="E85" s="51"/>
    </row>
    <row r="86" spans="1:11" ht="47.25" customHeight="1" x14ac:dyDescent="0.25">
      <c r="A86" s="29"/>
      <c r="B86" s="28"/>
      <c r="C86" s="16" t="s">
        <v>89</v>
      </c>
      <c r="D86" s="50">
        <v>300000</v>
      </c>
      <c r="E86" s="51"/>
    </row>
    <row r="87" spans="1:11" ht="45" customHeight="1" x14ac:dyDescent="0.25">
      <c r="A87" s="29"/>
      <c r="B87" s="28"/>
      <c r="C87" s="16" t="s">
        <v>92</v>
      </c>
      <c r="D87" s="50">
        <v>500000</v>
      </c>
      <c r="E87" s="51"/>
    </row>
    <row r="88" spans="1:11" ht="40.5" customHeight="1" x14ac:dyDescent="0.25">
      <c r="A88" s="29"/>
      <c r="B88" s="28"/>
      <c r="C88" s="16" t="s">
        <v>93</v>
      </c>
      <c r="D88" s="50">
        <v>500000</v>
      </c>
      <c r="E88" s="51"/>
    </row>
    <row r="89" spans="1:11" ht="175.5" customHeight="1" x14ac:dyDescent="0.25">
      <c r="A89" s="29"/>
      <c r="B89" s="28"/>
      <c r="C89" s="16" t="s">
        <v>94</v>
      </c>
      <c r="D89" s="50">
        <v>300000</v>
      </c>
      <c r="E89" s="51"/>
    </row>
    <row r="90" spans="1:11" ht="40.5" customHeight="1" x14ac:dyDescent="0.25">
      <c r="A90" s="29"/>
      <c r="B90" s="28"/>
      <c r="C90" s="16" t="s">
        <v>95</v>
      </c>
      <c r="D90" s="50">
        <v>195000</v>
      </c>
      <c r="E90" s="51"/>
    </row>
    <row r="91" spans="1:11" ht="70.5" customHeight="1" x14ac:dyDescent="0.25">
      <c r="A91" s="29"/>
      <c r="B91" s="28"/>
      <c r="C91" s="16" t="s">
        <v>65</v>
      </c>
      <c r="D91" s="50">
        <v>99900</v>
      </c>
      <c r="E91" s="51"/>
    </row>
    <row r="92" spans="1:11" ht="69" customHeight="1" x14ac:dyDescent="0.25">
      <c r="A92" s="29"/>
      <c r="B92" s="28"/>
      <c r="C92" s="16" t="s">
        <v>42</v>
      </c>
      <c r="D92" s="50">
        <v>400000</v>
      </c>
      <c r="E92" s="51"/>
    </row>
    <row r="93" spans="1:11" s="6" customFormat="1" ht="27" customHeight="1" x14ac:dyDescent="0.2">
      <c r="A93" s="72" t="s">
        <v>18</v>
      </c>
      <c r="B93" s="73"/>
      <c r="C93" s="73"/>
      <c r="D93" s="73"/>
      <c r="E93" s="74"/>
    </row>
    <row r="94" spans="1:11" ht="12.75" customHeight="1" thickBot="1" x14ac:dyDescent="0.3">
      <c r="A94" s="17"/>
      <c r="B94" s="18"/>
      <c r="C94" s="19"/>
      <c r="D94" s="102"/>
      <c r="E94" s="103"/>
    </row>
    <row r="95" spans="1:11" ht="20.100000000000001" customHeight="1" x14ac:dyDescent="0.25">
      <c r="A95" s="10" t="s">
        <v>9</v>
      </c>
      <c r="B95" s="20" t="s">
        <v>9</v>
      </c>
      <c r="C95" s="21" t="s">
        <v>10</v>
      </c>
      <c r="D95" s="100">
        <f>D96+D97</f>
        <v>26333737</v>
      </c>
      <c r="E95" s="101"/>
    </row>
    <row r="96" spans="1:11" ht="20.100000000000001" customHeight="1" x14ac:dyDescent="0.25">
      <c r="A96" s="7" t="s">
        <v>9</v>
      </c>
      <c r="B96" s="22" t="s">
        <v>9</v>
      </c>
      <c r="C96" s="15" t="s">
        <v>11</v>
      </c>
      <c r="D96" s="77">
        <f>D62+D43+D59</f>
        <v>26333737</v>
      </c>
      <c r="E96" s="78"/>
      <c r="K96" s="1" t="s">
        <v>30</v>
      </c>
    </row>
    <row r="97" spans="1:5" ht="20.100000000000001" customHeight="1" thickBot="1" x14ac:dyDescent="0.3">
      <c r="A97" s="5" t="s">
        <v>9</v>
      </c>
      <c r="B97" s="23" t="s">
        <v>9</v>
      </c>
      <c r="C97" s="24" t="s">
        <v>12</v>
      </c>
      <c r="D97" s="94">
        <v>0</v>
      </c>
      <c r="E97" s="95"/>
    </row>
    <row r="98" spans="1:5" ht="20.100000000000001" customHeight="1" x14ac:dyDescent="0.25">
      <c r="A98" s="25"/>
      <c r="B98" s="25"/>
      <c r="C98" s="26"/>
      <c r="D98" s="27"/>
      <c r="E98" s="27"/>
    </row>
    <row r="99" spans="1:5" x14ac:dyDescent="0.25">
      <c r="A99" s="60" t="s">
        <v>37</v>
      </c>
      <c r="B99" s="60"/>
      <c r="C99" s="26"/>
      <c r="D99" s="60" t="s">
        <v>27</v>
      </c>
      <c r="E99" s="60"/>
    </row>
    <row r="100" spans="1:5" x14ac:dyDescent="0.25">
      <c r="A100" s="25"/>
      <c r="B100" s="25"/>
      <c r="C100" s="26"/>
      <c r="D100" s="27"/>
      <c r="E100" s="27"/>
    </row>
    <row r="101" spans="1:5" x14ac:dyDescent="0.25">
      <c r="A101" s="25"/>
      <c r="B101" s="25"/>
      <c r="C101" s="26"/>
      <c r="D101" s="27"/>
      <c r="E101" s="27"/>
    </row>
    <row r="102" spans="1:5" s="26" customFormat="1" x14ac:dyDescent="0.25">
      <c r="A102" s="104"/>
      <c r="B102" s="104"/>
      <c r="D102" s="60"/>
      <c r="E102" s="60"/>
    </row>
  </sheetData>
  <mergeCells count="131">
    <mergeCell ref="D48:E48"/>
    <mergeCell ref="D52:E52"/>
    <mergeCell ref="D54:E54"/>
    <mergeCell ref="D53:E53"/>
    <mergeCell ref="D90:E90"/>
    <mergeCell ref="D91:E91"/>
    <mergeCell ref="D79:E79"/>
    <mergeCell ref="D81:E81"/>
    <mergeCell ref="D82:E82"/>
    <mergeCell ref="D84:E84"/>
    <mergeCell ref="D85:E85"/>
    <mergeCell ref="D86:E86"/>
    <mergeCell ref="D87:E87"/>
    <mergeCell ref="D88:E88"/>
    <mergeCell ref="D89:E89"/>
    <mergeCell ref="D67:E67"/>
    <mergeCell ref="D68:E68"/>
    <mergeCell ref="D69:E69"/>
    <mergeCell ref="D70:E70"/>
    <mergeCell ref="D71:E71"/>
    <mergeCell ref="D72:E72"/>
    <mergeCell ref="D74:E74"/>
    <mergeCell ref="D76:E76"/>
    <mergeCell ref="D77:E77"/>
    <mergeCell ref="D34:E34"/>
    <mergeCell ref="D33:E33"/>
    <mergeCell ref="D32:E32"/>
    <mergeCell ref="B34:C34"/>
    <mergeCell ref="B33:C33"/>
    <mergeCell ref="B32:C32"/>
    <mergeCell ref="B24:C24"/>
    <mergeCell ref="B23:C23"/>
    <mergeCell ref="D23:E23"/>
    <mergeCell ref="D24:E24"/>
    <mergeCell ref="D26:E26"/>
    <mergeCell ref="B37:C37"/>
    <mergeCell ref="A38:E38"/>
    <mergeCell ref="B28:C28"/>
    <mergeCell ref="D28:E28"/>
    <mergeCell ref="D29:E29"/>
    <mergeCell ref="B29:C29"/>
    <mergeCell ref="B13:C13"/>
    <mergeCell ref="B30:C30"/>
    <mergeCell ref="D30:E30"/>
    <mergeCell ref="B15:C15"/>
    <mergeCell ref="D15:E15"/>
    <mergeCell ref="B14:C14"/>
    <mergeCell ref="D14:E14"/>
    <mergeCell ref="B16:C16"/>
    <mergeCell ref="D16:E16"/>
    <mergeCell ref="B17:C17"/>
    <mergeCell ref="B18:C18"/>
    <mergeCell ref="D17:E17"/>
    <mergeCell ref="D18:E18"/>
    <mergeCell ref="B22:C22"/>
    <mergeCell ref="D22:E22"/>
    <mergeCell ref="B21:C21"/>
    <mergeCell ref="B26:C26"/>
    <mergeCell ref="D21:E21"/>
    <mergeCell ref="D49:E49"/>
    <mergeCell ref="A46:A47"/>
    <mergeCell ref="D37:E37"/>
    <mergeCell ref="B35:C35"/>
    <mergeCell ref="D35:E35"/>
    <mergeCell ref="B36:C36"/>
    <mergeCell ref="D13:E13"/>
    <mergeCell ref="D102:E102"/>
    <mergeCell ref="D97:E97"/>
    <mergeCell ref="A93:E93"/>
    <mergeCell ref="D45:E45"/>
    <mergeCell ref="B46:B47"/>
    <mergeCell ref="D46:E46"/>
    <mergeCell ref="D47:E47"/>
    <mergeCell ref="D95:E95"/>
    <mergeCell ref="D96:E96"/>
    <mergeCell ref="D94:E94"/>
    <mergeCell ref="D92:E92"/>
    <mergeCell ref="A102:B102"/>
    <mergeCell ref="A99:B99"/>
    <mergeCell ref="D40:E40"/>
    <mergeCell ref="B25:C25"/>
    <mergeCell ref="D56:E56"/>
    <mergeCell ref="D39:E39"/>
    <mergeCell ref="D58:E58"/>
    <mergeCell ref="D25:E25"/>
    <mergeCell ref="D36:E36"/>
    <mergeCell ref="A31:E31"/>
    <mergeCell ref="B27:C27"/>
    <mergeCell ref="D27:E27"/>
    <mergeCell ref="D99:E99"/>
    <mergeCell ref="D65:E65"/>
    <mergeCell ref="D55:E55"/>
    <mergeCell ref="D78:E78"/>
    <mergeCell ref="D75:E75"/>
    <mergeCell ref="D80:E80"/>
    <mergeCell ref="D83:E83"/>
    <mergeCell ref="D44:E44"/>
    <mergeCell ref="A42:E42"/>
    <mergeCell ref="D51:E51"/>
    <mergeCell ref="D43:E43"/>
    <mergeCell ref="D50:E50"/>
    <mergeCell ref="D66:E66"/>
    <mergeCell ref="D73:E73"/>
    <mergeCell ref="D62:E62"/>
    <mergeCell ref="D61:E61"/>
    <mergeCell ref="D60:E60"/>
    <mergeCell ref="D41:E41"/>
    <mergeCell ref="D59:E59"/>
    <mergeCell ref="D63:E63"/>
    <mergeCell ref="D64:E64"/>
    <mergeCell ref="B12:C12"/>
    <mergeCell ref="D12:E12"/>
    <mergeCell ref="B11:C11"/>
    <mergeCell ref="D11:E11"/>
    <mergeCell ref="D1:E1"/>
    <mergeCell ref="D8:E8"/>
    <mergeCell ref="D9:E9"/>
    <mergeCell ref="A6:E6"/>
    <mergeCell ref="D7:E7"/>
    <mergeCell ref="A3:E3"/>
    <mergeCell ref="A4:E4"/>
    <mergeCell ref="A5:E5"/>
    <mergeCell ref="B9:C9"/>
    <mergeCell ref="B8:C8"/>
    <mergeCell ref="C2:E2"/>
    <mergeCell ref="A10:E10"/>
    <mergeCell ref="B19:C19"/>
    <mergeCell ref="D19:E19"/>
    <mergeCell ref="B20:C20"/>
    <mergeCell ref="D20:E20"/>
    <mergeCell ref="D57:E57"/>
  </mergeCells>
  <pageMargins left="0.94488188976377963" right="0.27559055118110237" top="0.47244094488188981" bottom="0.3937007874015748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Лист1</vt:lpstr>
      <vt:lpstr>Лист1!Область_друку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2026-03-04T09:29:55Z</cp:lastPrinted>
  <dcterms:created xsi:type="dcterms:W3CDTF">2020-12-14T13:52:51Z</dcterms:created>
  <dcterms:modified xsi:type="dcterms:W3CDTF">2026-03-05T06:55:57Z</dcterms:modified>
</cp:coreProperties>
</file>