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D:\0. Мои документы\1. Сесії\РІШЕННЯ СЕСІЙ\8 скл. РІШЕННЯ СЕСІЙ VIII СКЛ. 2021 рік\69 сес. 8 скл. 30.04.2026 14.00 год. №№ 4859-\69. Рішення 30.04.2026 №№ 4859-4897\"/>
    </mc:Choice>
  </mc:AlternateContent>
  <xr:revisionPtr revIDLastSave="0" documentId="13_ncr:1_{548EE7E0-D08E-43EB-86F6-9F3BF907353C}" xr6:coauthVersionLast="47" xr6:coauthVersionMax="47" xr10:uidLastSave="{00000000-0000-0000-0000-000000000000}"/>
  <bookViews>
    <workbookView xWindow="-120" yWindow="-120" windowWidth="29040" windowHeight="15840" xr2:uid="{00000000-000D-0000-FFFF-FFFF00000000}"/>
  </bookViews>
  <sheets>
    <sheet name="Лист1" sheetId="1" r:id="rId1"/>
  </sheets>
  <definedNames>
    <definedName name="_xlnm.Print_Area" localSheetId="0">Лист1!$A$1:$G$125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23" i="1" l="1"/>
  <c r="D54" i="1" l="1"/>
  <c r="D47" i="1"/>
  <c r="D19" i="1" l="1"/>
  <c r="D27" i="1" l="1"/>
  <c r="D31" i="1"/>
  <c r="D39" i="1"/>
  <c r="D35" i="1"/>
  <c r="D34" i="1" s="1"/>
  <c r="D21" i="1" l="1"/>
  <c r="D17" i="1" l="1"/>
  <c r="D15" i="1" l="1"/>
  <c r="D14" i="1" s="1"/>
  <c r="D62" i="1" l="1"/>
  <c r="D61" i="1" s="1"/>
  <c r="D51" i="1"/>
  <c r="D46" i="1" s="1"/>
  <c r="D66" i="1" l="1"/>
  <c r="D58" i="1" l="1"/>
  <c r="D12" i="1" l="1"/>
  <c r="D11" i="1" l="1"/>
  <c r="D57" i="1" l="1"/>
  <c r="D65" i="1" l="1"/>
  <c r="D64" i="1" s="1"/>
  <c r="D26" i="1" l="1"/>
  <c r="D25" i="1" s="1"/>
  <c r="D38" i="1" s="1"/>
  <c r="D37" i="1" l="1"/>
  <c r="D45" i="1" l="1"/>
  <c r="D120" i="1" s="1"/>
  <c r="D119" i="1" s="1"/>
</calcChain>
</file>

<file path=xl/sharedStrings.xml><?xml version="1.0" encoding="utf-8"?>
<sst xmlns="http://schemas.openxmlformats.org/spreadsheetml/2006/main" count="165" uniqueCount="119">
  <si>
    <t>(код бюджету)</t>
  </si>
  <si>
    <t>Додаток 4</t>
  </si>
  <si>
    <t>1. Показники міжбюджетних трансфертів з інших бюджетів</t>
  </si>
  <si>
    <t>(грн)</t>
  </si>
  <si>
    <t>Код Класифікації доходу бюджету / Код бюджету</t>
  </si>
  <si>
    <t>Найменування трансферту / 
Найменування бюджету - надавача міжбюджетного трансферту</t>
  </si>
  <si>
    <t>Усього</t>
  </si>
  <si>
    <t>І. Трансферти до загального фонду бюджету</t>
  </si>
  <si>
    <t>ІІ. Трансферти до спеціального фонду бюджету</t>
  </si>
  <si>
    <t>Х</t>
  </si>
  <si>
    <t>УСЬОГО за розділами І, ІІ, у тому числі:</t>
  </si>
  <si>
    <t>загальний фонд</t>
  </si>
  <si>
    <t>спеціальний фонд</t>
  </si>
  <si>
    <t>2. Показники міжбюджетних трансфертів іншим бюджетам</t>
  </si>
  <si>
    <t>Код Програмної класифікації видатків та кредитування місцевого бюджету / 
Код бюджету</t>
  </si>
  <si>
    <t>Код Типової програмної класифікації видатків та кредитування місцевого бюджету</t>
  </si>
  <si>
    <t>Найменування трансферту / 
Найменування бюджету - отримувача 
міжбюджетного трансферту</t>
  </si>
  <si>
    <t>І. Трансферти із загального фонду бюджету</t>
  </si>
  <si>
    <t>ІІ. Трансферти із спеціального фонду бюджету</t>
  </si>
  <si>
    <t>Освітня субвенція з державного бюджету місцевим бюджетам</t>
  </si>
  <si>
    <t>3719770</t>
  </si>
  <si>
    <t>9770</t>
  </si>
  <si>
    <t>Обласний бюджет Дніпропетровської області</t>
  </si>
  <si>
    <t>Інші субвенції з місцевого бюджету</t>
  </si>
  <si>
    <t xml:space="preserve">Державний бюджет </t>
  </si>
  <si>
    <t>у тому числі:</t>
  </si>
  <si>
    <t>на виконання Програми створення і використання матеріальних резервів для запобігання, ліквідації надзвичайних ситуацій техногенного та природного характеру та їх наслідків у Дніпропетровській області.</t>
  </si>
  <si>
    <t>Наталія ТКАЧ</t>
  </si>
  <si>
    <t>0451100000</t>
  </si>
  <si>
    <t>0410000000</t>
  </si>
  <si>
    <t xml:space="preserve">   </t>
  </si>
  <si>
    <t>41053900</t>
  </si>
  <si>
    <t>в тому числі :</t>
  </si>
  <si>
    <t>на пільгове медичне обслуговування осіб, які постраждали внаслідок Чорнобильської 
катастрофи</t>
  </si>
  <si>
    <t>Бюджет Солонянської територіальної громади</t>
  </si>
  <si>
    <t>в тому числі:</t>
  </si>
  <si>
    <t>Солонянському центру професійного розвитку педагогічнох працівників за підвищення кваліфікації педпрацівників закладів освіти Новоолександрівської сільської ради</t>
  </si>
  <si>
    <t>Секретар  сільської ради</t>
  </si>
  <si>
    <t>3719800</t>
  </si>
  <si>
    <t>Субвенція з місцевого бюджету державному бюджету на виконання програм соціально-економічного розвитку регіонів</t>
  </si>
  <si>
    <t>9800</t>
  </si>
  <si>
    <t>Державний бюджет</t>
  </si>
  <si>
    <t>на придбання паливно-мастильних матеріалів,технічне обслуговування,поточний ремонт та діагностику автомобілів Головному управлінню Національної поліції в Дніпропетровській області</t>
  </si>
  <si>
    <t>0451300000</t>
  </si>
  <si>
    <t>9900000000</t>
  </si>
  <si>
    <t>0619770</t>
  </si>
  <si>
    <t>Міжбюджетні трансферти на 2026рік</t>
  </si>
  <si>
    <t>На виконання договору про співробітницство територіальних громад у формі спільного фінансування (утримання) об`єкта спільного використання комунального підприємства " Слобожанська центральна лікарня " Слобожанської селищної ради між Новоолександрівською сільською  теритріальною громадою та Слобожанською селищною теритріальною громадою на комунальні послуги</t>
  </si>
  <si>
    <t>Бюджет  Слобожанської територіальної громади</t>
  </si>
  <si>
    <t>0451500000</t>
  </si>
  <si>
    <t>Додаткова дотація на здійснення повноважень органів місцевого самоврядування на деокупованих,тимчасово окупованих та інших територіях України,що зазнали негативного впливу у зв`язку з повномасштабною збройною агресією російської федерації</t>
  </si>
  <si>
    <t>9110</t>
  </si>
  <si>
    <t>3719110</t>
  </si>
  <si>
    <t>Реверсна дотація</t>
  </si>
  <si>
    <t xml:space="preserve"> </t>
  </si>
  <si>
    <t>на виконання доручень виборців депутатами обласної ради у 2026 році</t>
  </si>
  <si>
    <t>Субвенція з державного бюджету місцевим бюджетам</t>
  </si>
  <si>
    <t>Субвенція з державного бюджету місцевим бюджетам на забезпечення харчуванням
 учнів закладів загальної середньої освіти</t>
  </si>
  <si>
    <t>Дотація з державного бюджету місцевим бюджетам</t>
  </si>
  <si>
    <t>Субвенція з державного бюджету місцевим бюджетам
 на здійснення доплат педагогічним працівникам закладів загальної середньої освіти</t>
  </si>
  <si>
    <t>Субвенції з місцевих бюджетів іншим місцевим бюджетам</t>
  </si>
  <si>
    <t>41059300</t>
  </si>
  <si>
    <t>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осіб,які захищали незалежність,суверенітет та територіальну цілісність України,за рахунок відповідної субвенції з державного бюджету</t>
  </si>
  <si>
    <t>Субвенція з державного бюджету місцевим бюджетам на надання державної 
підтримки особам з особливими освітніми</t>
  </si>
  <si>
    <t>Субвенція з державного бюджету місцевим бюджетам на покращення якості гарячого харчування та фінансування харчування учнів початкових класів закладів загальної середньої освіти</t>
  </si>
  <si>
    <t>Дніпропетровського обласного територіального центру комплектування та соціальної підтримки  для Дніпровського РТЦК та СП для послуг з ремонту і технічного обслуговування автомобілів</t>
  </si>
  <si>
    <t>0430420000</t>
  </si>
  <si>
    <t>Районний бюджет Дніпровського району</t>
  </si>
  <si>
    <t>на виконання Програми розвитку місцевого самоврядування,забезпечення відкритості та прозорості діяльності органів місцевого самоврядування Новоолександрівської сільської територіальної громади на 2024-2028 роки</t>
  </si>
  <si>
    <t>Управлінню взаємодії  з правоохоронними органами та оборонної роботи на виконання заходу 6.1  Програми забезпечення громадського порядку та громадської безпеки на території Дніпропетровської області на період до 2028 року</t>
  </si>
  <si>
    <t>Субвенція з державного бюджету місцевим бюджетам на реалізацію піблічного інвестиційного проекту на забезпечення якісної,сучасної та доступної загальної середньої освіти"Нова українська школа"</t>
  </si>
  <si>
    <t xml:space="preserve">                 до рішення сільської ради  № 4860 - 69/VIII  від 30.04.2025 року</t>
  </si>
  <si>
    <t>військовій частині ***** для придбання запчастин та комплектуючих до озброєння та військової техніки, їх ремонт та технічне обслуговування, придбання FPV дронів та комплектуючих до них, забезпечення засобами зв'язку, придбання обладнання для покращення роботи підрозділів БПС, забезпечення засобами зв’язку.</t>
  </si>
  <si>
    <t>військовій частині ***** для закупівлі пристроїв РЕБ</t>
  </si>
  <si>
    <t>військовій частині ***** для придбання планшетів.</t>
  </si>
  <si>
    <t>військовій частині ***** для придбання необхідного обладнання  та інш. для покращення матеріально технічної бази</t>
  </si>
  <si>
    <t>військовій частині ***** та ***** на придбання-закупівлю запчастин до транспортних засобів і комплектуючих до них</t>
  </si>
  <si>
    <t>військовій частині ***** для здійснення ремонту автомобільної техніки та закупівлі запчастин(для батальйону матеріального забезпечення) ;  закупівлі засобів РЕБ (для артилерійського дивізіону)</t>
  </si>
  <si>
    <t>військовій частині***** для  придбання комплектуючих частин , матеріалів та обладнання для безпілотних авіаційних апаратів</t>
  </si>
  <si>
    <t>військовій частині *****для поліпшення матеріально технічної бази</t>
  </si>
  <si>
    <t>військовій частині ***** для закупівлі виносних антен підсилення сигналу, безпілотних авіаційних комплексів, безпілотних літальних апаратів (квадрокоптерів) та комплектуючих до них.</t>
  </si>
  <si>
    <t>військової частини ***** з метою матеріально-технічного забезпечення, у тому числі придбання необхідного обладнання, техніки, засобів та іншого майна для виконання завдань за призначенням.</t>
  </si>
  <si>
    <t>військовій частині ***** для придбання матеріально технічного майна.</t>
  </si>
  <si>
    <t>військовій частині ***** для закупівлі будівельних матеріалів, у тому числі конструкційних матеріалів та супутніх виробів, допоміжної будівельної продукції, електротехнічного устаткування, насосів, компресорів, генераторів, бензопил, тощо</t>
  </si>
  <si>
    <t>бюджету військовій частині ***** для придбання : зарядних станцій, генераторів інверторних, терміналу супутникового зв’язку, FPV дронів , безпілотних літальних апаратів, засобів зв’язку, акумуляторної батареї та інш.</t>
  </si>
  <si>
    <t>військовій частині *****для закупівлі  товарів і послуг оборонного призначення, інших товарів і послуг для гарантованого забезпечення потреб безпеки і оборони, а саме: безпілотних літальних апаратів</t>
  </si>
  <si>
    <t xml:space="preserve">військовій частині*****для закупівлі матеріально-технічних засобів (БПЛА, БпаК, обладнання БПЛА та засобів РЕБ та наземних роботизованих комплексів) </t>
  </si>
  <si>
    <t>військовій частині *****для придбання засобів РЕБ, РЕР і комплектуючих до цих систем, БпАК (БпЛА), військової, спеціальної та автомобільної техніки, приладів нічного бачення</t>
  </si>
  <si>
    <t>військовій частині ***** для придбання запчастин та комплектуючих до озброєння та військової техніки, їх ремонту та технічного обслуговування, придбання FPV дронів, додаткового обладнання для покращення роботи пілотів дронів(коптери), (шоломи, окуляри), виносні антени, ретранслятори, додаткові комплекти батарей (для дронів)</t>
  </si>
  <si>
    <t>військовій частині ***** для безпілотних авіаційних комплексів (безпілотних літальних апаратів)</t>
  </si>
  <si>
    <t>військовій частині ***** для придбання необхідного матеріально технічного майна</t>
  </si>
  <si>
    <t>військовій частині ***** для придбання тепловізійних монокулярів</t>
  </si>
  <si>
    <t xml:space="preserve">військовій частині ***** на матеріально технічне забезпечення та придбання автомобільної техніки </t>
  </si>
  <si>
    <t>військовій частині ***** для закупівлі, модернізації, озброєння та військової техніки РЕБ, засіб радіолектронної боротьби</t>
  </si>
  <si>
    <t>військовій частині ***** для придбання комплектуючих для безпілотних авіаційних комплексів (безпілотних літальних апаратів), FPV дронів та інш.</t>
  </si>
  <si>
    <t>військовій частині ***** для придбання безпілотних літальних апаратів та наземних роботизованих комплексів</t>
  </si>
  <si>
    <t xml:space="preserve">військовій частині ***** для придбання комплексів радіоелектронної боротьби </t>
  </si>
  <si>
    <t>військовій частині ***** для придбання автомобілів</t>
  </si>
  <si>
    <t>військовій частині ***** для придбання БпЛА, БПаК, ФПВ та їх комплектуючі,  засобів зв’язку, генераторів, зарядних станцій, радіостанції, антен, планшетів, ноутбуків та комплектуючих до них і т.д.</t>
  </si>
  <si>
    <t>військовій частині ***** для закупівлі безпілотних літальних апаратів різного типу</t>
  </si>
  <si>
    <t>військовій частині ***** для придбання БпАК, БпЛА, комплектуючих БпАК, БпЛА, засобів РЕБ та комплектуючих, засобів радіоелектронної розвідки та комплектуючих, зарядних станцій, генераторів, засобів зв’язку та комплектуючих, автомобілів, оргтехніки</t>
  </si>
  <si>
    <t>військовій частині ***** для придбання військової та спеціалізованої техніки</t>
  </si>
  <si>
    <t>військовій частині ***** для придбання обладнання, автотранспорту та іншого майна довгострокового використання</t>
  </si>
  <si>
    <t>військовій частині ***** для придбання автомобільних запчастин.</t>
  </si>
  <si>
    <t>військовій частині ***** для придбання транспортних засобів та автомобільної техніки</t>
  </si>
  <si>
    <t>військовій частині ***** для придбання запасних частин на автомобілі та комплектуючих до них для стрілецького батальйону.</t>
  </si>
  <si>
    <t>військовій частині *****для придбання автомобільної техніки, інженерної та спеціальної техніки приладів нічного бачення, які допущені до експлуатації, запасних частин до автомобільного транспорту, автомобільни шин, засобів радіозв’язку, інтернет терміналів, оргтехніки, засобів РЕБ і РЕР, ударних та розвідувальних дронів безпілотних літальних апаратів, системи відеоспостереження, закупівлі послуг з ремонту і технічного обслуговування техніки та озброєння.</t>
  </si>
  <si>
    <t>військовій частині ***** для закупівлі безпілотних літальних апаратів, безпілотних літальних систем, супутнього обладнання та комплектуючих до них</t>
  </si>
  <si>
    <t>бюджету військовій частині ***** для придбання автотехнічного майна, обслуговування та поточний ремонт мототранспортних засобів і супутнього обладнання</t>
  </si>
  <si>
    <t>військовій частині ***** для придбання зарядних станцій  та систем резервного живлення і комплектуючих, комп’ютерної техніки, систем супутникового зв’язку та систем радіорелейного зв’язку, генераторів, автомобілів, автомобільних причепів, лебідок, інструментів і обладнання, іншого матеріально технічного майна</t>
  </si>
  <si>
    <t>військовій частині ***** для придбання матеріальних та матеріально технічних засобів</t>
  </si>
  <si>
    <t xml:space="preserve">Центру спеціального призначення «*****» *** (військовій частині 3073 )для  закупівлі автомобілів та запасних частин до них, засобів РЕБ, безпілотних літальних апаратів різного типу, приладів нічного бачення, засобів зв’язку, комп’ютерної техніки, мережевого обладнання і матеріально-технічних засобів </t>
  </si>
  <si>
    <t>Управлінню * корпусу *** «*****»(військова частина ***) на закупівлю безпілотних систем, засобів і обладнання зв’язку, інструментів, комп’ютерної техніки та комплектуючих до них.</t>
  </si>
  <si>
    <t>військовій частині ***** для придбання необхідного обладнання, інструменту, матеріалів та іншого матеріально технічного майна</t>
  </si>
  <si>
    <t>військовій частині ***** для придбання необхідного обладнання, інструменту та матеріалів, іншого матеріально технічного майна</t>
  </si>
  <si>
    <t>військовій частині***** для придбання БПЛА  та комплектуючих для ремонту та модернізації</t>
  </si>
  <si>
    <t xml:space="preserve">військовій частині **** для придбання: безпілотних літальних апаратів (різних типів), запчастин та комплектуючих до них,  приладів для придушення каналів роботи БпЛА, зарядних станцій, засобів радіоелектронної боротьби та розвідки, радіолокаційних станцій, закупівлі послуг з ремонту БпЛА, поточного ремонту та технічного обслуговування автомобільної техніки, поточного ремонту засобів радіоелектронної боротьби та розвідки, радіолокаційних станцій, придбання генераторів, електротоварів, зарядних станцій, обігрівачів, засобів зв’язку, будівельних матеріалів, інструментів, комп’ютеногої та оргтехніки та інших товарів і послуг. </t>
  </si>
  <si>
    <t>для ** комендатури охорони та обслуговування   на утримання експлуатацію і поточний ремонт військової та спеціальної техніки</t>
  </si>
  <si>
    <t>для ** комендатури охорони та обслуговування  для виготовлення та придбання іміджевої продукції та відзнак</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</si>
</sst>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0"/>
      <color theme="1"/>
      <name val="Calibri"/>
      <family val="2"/>
      <charset val="204"/>
      <scheme val="minor"/>
    </font>
    <font>
      <sz val="12"/>
      <color theme="1"/>
      <name val="Calibri"/>
      <family val="2"/>
      <charset val="204"/>
      <scheme val="minor"/>
    </font>
    <font>
      <i/>
      <sz val="10"/>
      <color theme="1"/>
      <name val="Calibri"/>
      <family val="2"/>
      <charset val="204"/>
      <scheme val="minor"/>
    </font>
    <font>
      <b/>
      <sz val="14"/>
      <color theme="1"/>
      <name val="Calibri"/>
      <family val="2"/>
      <charset val="204"/>
      <scheme val="minor"/>
    </font>
    <font>
      <vertAlign val="superscript"/>
      <sz val="12"/>
      <color theme="1"/>
      <name val="Calibri"/>
      <family val="2"/>
      <charset val="204"/>
      <scheme val="minor"/>
    </font>
    <font>
      <b/>
      <sz val="12"/>
      <color theme="1"/>
      <name val="Calibri"/>
      <family val="2"/>
      <charset val="204"/>
      <scheme val="minor"/>
    </font>
    <font>
      <i/>
      <sz val="12"/>
      <color theme="1"/>
      <name val="Calibri"/>
      <family val="2"/>
      <charset val="204"/>
      <scheme val="minor"/>
    </font>
    <font>
      <b/>
      <i/>
      <sz val="12"/>
      <color theme="1"/>
      <name val="Calibri"/>
      <family val="2"/>
      <charset val="204"/>
      <scheme val="minor"/>
    </font>
  </fonts>
  <fills count="3">
    <fill>
      <patternFill patternType="none"/>
    </fill>
    <fill>
      <patternFill patternType="gray125"/>
    </fill>
    <fill>
      <patternFill patternType="solid">
        <fgColor theme="0"/>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bottom style="medium">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s>
  <cellStyleXfs count="1">
    <xf numFmtId="0" fontId="0" fillId="0" borderId="0"/>
  </cellStyleXfs>
  <cellXfs count="120">
    <xf numFmtId="0" fontId="0" fillId="0" borderId="0" xfId="0"/>
    <xf numFmtId="0" fontId="1" fillId="0" borderId="0" xfId="0" applyFont="1"/>
    <xf numFmtId="0" fontId="1" fillId="0" borderId="0" xfId="0" applyFont="1" applyAlignment="1">
      <alignment horizontal="right" vertical="center"/>
    </xf>
    <xf numFmtId="0" fontId="4" fillId="0" borderId="0" xfId="0" applyFont="1"/>
    <xf numFmtId="0" fontId="5" fillId="0" borderId="2" xfId="0" applyFont="1" applyBorder="1" applyAlignment="1">
      <alignment horizontal="center" vertical="center" wrapText="1"/>
    </xf>
    <xf numFmtId="0" fontId="5" fillId="0" borderId="7" xfId="0" applyFont="1" applyBorder="1" applyAlignment="1">
      <alignment horizontal="center" vertical="center"/>
    </xf>
    <xf numFmtId="0" fontId="1" fillId="0" borderId="0" xfId="0" applyFont="1" applyAlignment="1">
      <alignment vertical="center"/>
    </xf>
    <xf numFmtId="0" fontId="5" fillId="0" borderId="5" xfId="0" applyFont="1" applyBorder="1" applyAlignment="1">
      <alignment horizontal="center" vertical="center"/>
    </xf>
    <xf numFmtId="0" fontId="1" fillId="0" borderId="5" xfId="0" applyFont="1" applyBorder="1" applyAlignment="1">
      <alignment horizontal="center" vertical="center"/>
    </xf>
    <xf numFmtId="49" fontId="5" fillId="0" borderId="5" xfId="0" applyNumberFormat="1"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wrapText="1"/>
    </xf>
    <xf numFmtId="0" fontId="1" fillId="0" borderId="7" xfId="0" applyFont="1" applyBorder="1" applyAlignment="1">
      <alignment horizontal="center" vertical="center"/>
    </xf>
    <xf numFmtId="0" fontId="1" fillId="0" borderId="8" xfId="0" applyFont="1" applyBorder="1" applyAlignment="1">
      <alignment horizontal="center" vertical="center"/>
    </xf>
    <xf numFmtId="49" fontId="5" fillId="0" borderId="1" xfId="0" applyNumberFormat="1" applyFont="1" applyBorder="1" applyAlignment="1">
      <alignment horizontal="center" vertical="center"/>
    </xf>
    <xf numFmtId="0" fontId="5" fillId="0" borderId="1" xfId="0" applyFont="1" applyBorder="1"/>
    <xf numFmtId="0" fontId="6" fillId="0" borderId="1" xfId="0" applyFont="1" applyBorder="1" applyAlignment="1">
      <alignment vertical="center" wrapText="1"/>
    </xf>
    <xf numFmtId="49" fontId="1" fillId="0" borderId="16" xfId="0" applyNumberFormat="1" applyFont="1" applyBorder="1" applyAlignment="1">
      <alignment horizontal="center" vertical="center"/>
    </xf>
    <xf numFmtId="49" fontId="1" fillId="0" borderId="17" xfId="0" applyNumberFormat="1" applyFont="1" applyBorder="1" applyAlignment="1">
      <alignment horizontal="center" vertical="center"/>
    </xf>
    <xf numFmtId="0" fontId="1" fillId="0" borderId="17" xfId="0" applyFont="1" applyBorder="1"/>
    <xf numFmtId="0" fontId="5" fillId="0" borderId="3" xfId="0" applyFont="1" applyBorder="1" applyAlignment="1">
      <alignment horizontal="center" vertical="center"/>
    </xf>
    <xf numFmtId="0" fontId="5" fillId="0" borderId="3" xfId="0" applyFont="1" applyBorder="1"/>
    <xf numFmtId="0" fontId="5" fillId="0" borderId="1" xfId="0" applyFont="1" applyBorder="1" applyAlignment="1">
      <alignment horizontal="center" vertical="center"/>
    </xf>
    <xf numFmtId="0" fontId="5" fillId="0" borderId="8" xfId="0" applyFont="1" applyBorder="1" applyAlignment="1">
      <alignment horizontal="center" vertical="center"/>
    </xf>
    <xf numFmtId="0" fontId="5" fillId="0" borderId="8" xfId="0" applyFont="1" applyBorder="1"/>
    <xf numFmtId="0" fontId="5" fillId="0" borderId="0" xfId="0" applyFont="1" applyAlignment="1">
      <alignment horizontal="center" vertical="center"/>
    </xf>
    <xf numFmtId="0" fontId="5" fillId="0" borderId="0" xfId="0" applyFont="1"/>
    <xf numFmtId="4" fontId="5" fillId="0" borderId="0" xfId="0" applyNumberFormat="1" applyFont="1" applyAlignment="1">
      <alignment horizontal="center" vertical="center"/>
    </xf>
    <xf numFmtId="49" fontId="5" fillId="0" borderId="11" xfId="0" applyNumberFormat="1" applyFont="1" applyBorder="1" applyAlignment="1">
      <alignment horizontal="center" vertical="center"/>
    </xf>
    <xf numFmtId="49" fontId="5" fillId="0" borderId="10" xfId="0" applyNumberFormat="1" applyFont="1" applyBorder="1" applyAlignment="1">
      <alignment horizontal="center" vertical="center"/>
    </xf>
    <xf numFmtId="0" fontId="7" fillId="0" borderId="1" xfId="0" applyFont="1" applyBorder="1" applyAlignment="1">
      <alignment vertical="center" wrapText="1"/>
    </xf>
    <xf numFmtId="0" fontId="1" fillId="0" borderId="1" xfId="0" applyFont="1" applyBorder="1" applyAlignment="1">
      <alignment vertical="center" wrapText="1"/>
    </xf>
    <xf numFmtId="0" fontId="6" fillId="0" borderId="1" xfId="0" applyFont="1" applyBorder="1" applyAlignment="1">
      <alignment horizontal="left" vertical="center" wrapText="1"/>
    </xf>
    <xf numFmtId="0" fontId="5" fillId="0" borderId="1" xfId="0" applyFont="1" applyBorder="1" applyAlignment="1">
      <alignment vertical="center" wrapText="1"/>
    </xf>
    <xf numFmtId="0" fontId="5" fillId="0" borderId="10" xfId="0" applyFont="1" applyBorder="1" applyAlignment="1">
      <alignment horizontal="center" vertical="center"/>
    </xf>
    <xf numFmtId="0" fontId="5" fillId="0" borderId="11" xfId="0" applyFont="1" applyBorder="1" applyAlignment="1">
      <alignment horizontal="center" vertical="center"/>
    </xf>
    <xf numFmtId="49" fontId="1" fillId="0" borderId="11" xfId="0" applyNumberFormat="1" applyFont="1" applyBorder="1" applyAlignment="1">
      <alignment horizontal="center" vertical="center"/>
    </xf>
    <xf numFmtId="49" fontId="1" fillId="0" borderId="10" xfId="0" applyNumberFormat="1" applyFont="1" applyBorder="1" applyAlignment="1">
      <alignment horizontal="center" vertical="center"/>
    </xf>
    <xf numFmtId="0" fontId="5" fillId="0" borderId="11" xfId="0" applyFont="1" applyBorder="1" applyAlignment="1">
      <alignment horizontal="left" vertical="center"/>
    </xf>
    <xf numFmtId="49" fontId="1" fillId="0" borderId="5" xfId="0" applyNumberFormat="1" applyFont="1" applyBorder="1" applyAlignment="1">
      <alignment horizontal="center" vertical="center"/>
    </xf>
    <xf numFmtId="49" fontId="1" fillId="0" borderId="1" xfId="0" applyNumberFormat="1" applyFont="1" applyBorder="1" applyAlignment="1">
      <alignment horizontal="center" vertical="center"/>
    </xf>
    <xf numFmtId="0" fontId="1" fillId="0" borderId="1" xfId="0" applyFont="1" applyBorder="1"/>
    <xf numFmtId="49" fontId="5" fillId="2" borderId="1" xfId="0" applyNumberFormat="1" applyFont="1" applyFill="1" applyBorder="1" applyAlignment="1">
      <alignment horizontal="center" vertical="center"/>
    </xf>
    <xf numFmtId="0" fontId="5" fillId="2" borderId="1" xfId="0" applyFont="1" applyFill="1" applyBorder="1" applyAlignment="1">
      <alignment vertical="center" wrapText="1"/>
    </xf>
    <xf numFmtId="0" fontId="1" fillId="0" borderId="1" xfId="0" applyFont="1" applyBorder="1" applyAlignment="1">
      <alignment horizontal="left" vertical="center" wrapText="1"/>
    </xf>
    <xf numFmtId="49" fontId="6" fillId="0" borderId="1" xfId="0" applyNumberFormat="1" applyFont="1" applyBorder="1"/>
    <xf numFmtId="0" fontId="5" fillId="0" borderId="1" xfId="0" applyFont="1" applyBorder="1" applyAlignment="1">
      <alignment horizontal="left" vertical="center" wrapText="1"/>
    </xf>
    <xf numFmtId="0" fontId="6" fillId="2" borderId="1" xfId="0" applyFont="1" applyFill="1" applyBorder="1" applyAlignment="1">
      <alignment vertical="center" wrapText="1"/>
    </xf>
    <xf numFmtId="0" fontId="1" fillId="0" borderId="0" xfId="0" applyFont="1" applyAlignment="1">
      <alignment horizontal="right"/>
    </xf>
    <xf numFmtId="4" fontId="1" fillId="2" borderId="14" xfId="0" applyNumberFormat="1" applyFont="1" applyFill="1" applyBorder="1" applyAlignment="1">
      <alignment horizontal="center" vertical="center"/>
    </xf>
    <xf numFmtId="4" fontId="1" fillId="2" borderId="15" xfId="0" applyNumberFormat="1" applyFont="1" applyFill="1" applyBorder="1" applyAlignment="1">
      <alignment horizontal="center" vertical="center"/>
    </xf>
    <xf numFmtId="0" fontId="1" fillId="0" borderId="1" xfId="0" applyFont="1" applyBorder="1" applyAlignment="1">
      <alignment vertical="center"/>
    </xf>
    <xf numFmtId="4" fontId="1" fillId="0" borderId="14" xfId="0" applyNumberFormat="1" applyFont="1" applyBorder="1" applyAlignment="1">
      <alignment horizontal="center" vertical="center"/>
    </xf>
    <xf numFmtId="4" fontId="1" fillId="0" borderId="15" xfId="0" applyNumberFormat="1" applyFont="1" applyBorder="1" applyAlignment="1">
      <alignment horizontal="center" vertical="center"/>
    </xf>
    <xf numFmtId="4" fontId="1" fillId="0" borderId="1" xfId="0" applyNumberFormat="1" applyFont="1" applyBorder="1" applyAlignment="1">
      <alignment horizontal="center" vertical="center"/>
    </xf>
    <xf numFmtId="2" fontId="1" fillId="0" borderId="21" xfId="0" applyNumberFormat="1" applyFont="1" applyBorder="1" applyAlignment="1">
      <alignment horizontal="center" vertical="center"/>
    </xf>
    <xf numFmtId="2" fontId="1" fillId="0" borderId="22" xfId="0" applyNumberFormat="1" applyFont="1" applyBorder="1" applyAlignment="1">
      <alignment horizontal="center" vertical="center"/>
    </xf>
    <xf numFmtId="2" fontId="5" fillId="0" borderId="14" xfId="0" applyNumberFormat="1" applyFont="1" applyBorder="1" applyAlignment="1">
      <alignment horizontal="center" vertical="center"/>
    </xf>
    <xf numFmtId="0" fontId="5" fillId="0" borderId="15" xfId="0" applyFont="1" applyBorder="1" applyAlignment="1">
      <alignment horizontal="center" vertical="center"/>
    </xf>
    <xf numFmtId="0" fontId="5" fillId="0" borderId="14" xfId="0" applyFont="1" applyBorder="1" applyAlignment="1">
      <alignment horizontal="left" vertical="top" wrapText="1"/>
    </xf>
    <xf numFmtId="0" fontId="5" fillId="0" borderId="20" xfId="0" applyFont="1" applyBorder="1" applyAlignment="1">
      <alignment horizontal="left" vertical="top" wrapText="1"/>
    </xf>
    <xf numFmtId="0" fontId="5" fillId="0" borderId="14" xfId="0" applyFont="1" applyBorder="1" applyAlignment="1">
      <alignment horizontal="left" vertical="center"/>
    </xf>
    <xf numFmtId="0" fontId="5" fillId="0" borderId="20" xfId="0" applyFont="1" applyBorder="1" applyAlignment="1">
      <alignment horizontal="left" vertical="center"/>
    </xf>
    <xf numFmtId="0" fontId="5" fillId="0" borderId="8" xfId="0" applyFont="1" applyBorder="1"/>
    <xf numFmtId="0" fontId="5" fillId="0" borderId="0" xfId="0" applyFont="1" applyAlignment="1">
      <alignment horizontal="center"/>
    </xf>
    <xf numFmtId="0" fontId="1" fillId="0" borderId="14" xfId="0" applyFont="1" applyBorder="1" applyAlignment="1">
      <alignment horizontal="left" vertical="center" wrapText="1"/>
    </xf>
    <xf numFmtId="0" fontId="1" fillId="0" borderId="20" xfId="0" applyFont="1" applyBorder="1" applyAlignment="1">
      <alignment horizontal="left" vertical="center" wrapText="1"/>
    </xf>
    <xf numFmtId="0" fontId="1" fillId="0" borderId="14" xfId="0" applyFont="1" applyBorder="1" applyAlignment="1">
      <alignment vertical="center"/>
    </xf>
    <xf numFmtId="0" fontId="1" fillId="0" borderId="20" xfId="0" applyFont="1" applyBorder="1" applyAlignment="1">
      <alignment vertical="center"/>
    </xf>
    <xf numFmtId="4" fontId="5" fillId="0" borderId="8" xfId="0" applyNumberFormat="1" applyFont="1" applyBorder="1" applyAlignment="1">
      <alignment horizontal="center"/>
    </xf>
    <xf numFmtId="4" fontId="5" fillId="0" borderId="9" xfId="0" applyNumberFormat="1" applyFont="1" applyBorder="1" applyAlignment="1">
      <alignment horizontal="center"/>
    </xf>
    <xf numFmtId="0" fontId="5" fillId="0" borderId="3" xfId="0" applyFont="1" applyBorder="1"/>
    <xf numFmtId="4" fontId="5" fillId="0" borderId="3" xfId="0" applyNumberFormat="1" applyFont="1" applyBorder="1" applyAlignment="1">
      <alignment horizontal="center"/>
    </xf>
    <xf numFmtId="4" fontId="5" fillId="0" borderId="4" xfId="0" applyNumberFormat="1" applyFont="1" applyBorder="1" applyAlignment="1">
      <alignment horizontal="center"/>
    </xf>
    <xf numFmtId="4" fontId="5" fillId="0" borderId="8" xfId="0" applyNumberFormat="1" applyFont="1" applyBorder="1" applyAlignment="1">
      <alignment horizontal="center" vertical="center"/>
    </xf>
    <xf numFmtId="4" fontId="5" fillId="0" borderId="9" xfId="0" applyNumberFormat="1" applyFont="1" applyBorder="1" applyAlignment="1">
      <alignment horizontal="center" vertical="center"/>
    </xf>
    <xf numFmtId="0" fontId="5" fillId="0" borderId="5" xfId="0" applyFont="1" applyBorder="1" applyAlignment="1">
      <alignment horizontal="center" vertical="center"/>
    </xf>
    <xf numFmtId="0" fontId="5" fillId="0" borderId="1" xfId="0" applyFont="1" applyBorder="1" applyAlignment="1">
      <alignment horizontal="center" vertical="center"/>
    </xf>
    <xf numFmtId="0" fontId="5" fillId="0" borderId="6" xfId="0" applyFont="1" applyBorder="1" applyAlignment="1">
      <alignment horizontal="center" vertical="center"/>
    </xf>
    <xf numFmtId="4" fontId="1" fillId="0" borderId="6" xfId="0" applyNumberFormat="1" applyFont="1" applyBorder="1" applyAlignment="1">
      <alignment horizontal="center" vertical="center"/>
    </xf>
    <xf numFmtId="49" fontId="1" fillId="0" borderId="17" xfId="0" applyNumberFormat="1" applyFont="1" applyBorder="1" applyAlignment="1">
      <alignment horizontal="center" vertical="center"/>
    </xf>
    <xf numFmtId="49" fontId="1" fillId="0" borderId="11" xfId="0" applyNumberFormat="1" applyFont="1" applyBorder="1" applyAlignment="1">
      <alignment horizontal="center" vertical="center"/>
    </xf>
    <xf numFmtId="4" fontId="5" fillId="0" borderId="3" xfId="0" applyNumberFormat="1" applyFont="1" applyBorder="1" applyAlignment="1">
      <alignment horizontal="center" vertical="center"/>
    </xf>
    <xf numFmtId="4" fontId="5" fillId="0" borderId="4" xfId="0" applyNumberFormat="1" applyFont="1" applyBorder="1" applyAlignment="1">
      <alignment horizontal="center" vertical="center"/>
    </xf>
    <xf numFmtId="4" fontId="5" fillId="0" borderId="1" xfId="0" applyNumberFormat="1" applyFont="1" applyBorder="1" applyAlignment="1">
      <alignment horizontal="center" vertical="center"/>
    </xf>
    <xf numFmtId="4" fontId="5" fillId="0" borderId="6" xfId="0" applyNumberFormat="1" applyFont="1" applyBorder="1" applyAlignment="1">
      <alignment horizontal="center" vertical="center"/>
    </xf>
    <xf numFmtId="4" fontId="1" fillId="0" borderId="18" xfId="0" applyNumberFormat="1" applyFont="1" applyBorder="1" applyAlignment="1">
      <alignment horizontal="center" vertical="center"/>
    </xf>
    <xf numFmtId="4" fontId="1" fillId="0" borderId="19" xfId="0" applyNumberFormat="1" applyFont="1" applyBorder="1" applyAlignment="1">
      <alignment horizontal="center" vertical="center"/>
    </xf>
    <xf numFmtId="0" fontId="5" fillId="0" borderId="0" xfId="0" applyFont="1" applyAlignment="1">
      <alignment horizontal="left"/>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5" fillId="0" borderId="12"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5" fillId="0" borderId="14" xfId="0" applyFont="1" applyBorder="1" applyAlignment="1">
      <alignment horizontal="left" vertical="center" wrapText="1"/>
    </xf>
    <xf numFmtId="4" fontId="5" fillId="0" borderId="14" xfId="0" applyNumberFormat="1" applyFont="1" applyBorder="1" applyAlignment="1">
      <alignment horizontal="center" vertical="center"/>
    </xf>
    <xf numFmtId="4" fontId="5" fillId="0" borderId="15" xfId="0" applyNumberFormat="1" applyFont="1" applyBorder="1" applyAlignment="1">
      <alignment horizontal="center" vertical="center"/>
    </xf>
    <xf numFmtId="0" fontId="5" fillId="0" borderId="1" xfId="0" applyFont="1" applyBorder="1"/>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4" fontId="5" fillId="0" borderId="1" xfId="0" applyNumberFormat="1" applyFont="1" applyBorder="1" applyAlignment="1">
      <alignment horizontal="center"/>
    </xf>
    <xf numFmtId="4" fontId="5" fillId="0" borderId="6" xfId="0" applyNumberFormat="1" applyFont="1" applyBorder="1" applyAlignment="1">
      <alignment horizont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4" fontId="5" fillId="2" borderId="1" xfId="0" applyNumberFormat="1" applyFont="1" applyFill="1" applyBorder="1" applyAlignment="1">
      <alignment horizontal="center" vertical="center"/>
    </xf>
    <xf numFmtId="49" fontId="1" fillId="0" borderId="16" xfId="0" applyNumberFormat="1" applyFont="1" applyBorder="1" applyAlignment="1">
      <alignment horizontal="center" vertical="center"/>
    </xf>
    <xf numFmtId="49" fontId="1" fillId="0" borderId="10" xfId="0" applyNumberFormat="1" applyFont="1" applyBorder="1" applyAlignment="1">
      <alignment horizontal="center" vertical="center"/>
    </xf>
    <xf numFmtId="0" fontId="2" fillId="0" borderId="0" xfId="0" applyFont="1" applyAlignment="1">
      <alignment horizontal="center"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1" fillId="0" borderId="13" xfId="0" applyFont="1" applyBorder="1" applyAlignment="1">
      <alignment horizontal="right"/>
    </xf>
    <xf numFmtId="0" fontId="3" fillId="0" borderId="0" xfId="0" applyFont="1" applyAlignment="1">
      <alignment horizontal="center"/>
    </xf>
    <xf numFmtId="49" fontId="5" fillId="0" borderId="0" xfId="0" applyNumberFormat="1" applyFont="1" applyAlignment="1">
      <alignment horizontal="center"/>
    </xf>
    <xf numFmtId="0" fontId="4" fillId="0" borderId="0" xfId="0" applyFont="1" applyAlignment="1">
      <alignment horizontal="center"/>
    </xf>
    <xf numFmtId="0" fontId="2" fillId="0" borderId="0" xfId="0" applyFont="1" applyAlignment="1">
      <alignment horizontal="right" vertical="center"/>
    </xf>
    <xf numFmtId="0" fontId="1" fillId="0" borderId="14" xfId="0" applyFont="1" applyBorder="1" applyAlignment="1">
      <alignment horizontal="left" vertical="center"/>
    </xf>
    <xf numFmtId="0" fontId="1" fillId="0" borderId="20" xfId="0" applyFont="1" applyBorder="1" applyAlignment="1">
      <alignment horizontal="left" vertical="center"/>
    </xf>
    <xf numFmtId="0" fontId="5" fillId="0" borderId="1" xfId="0" applyFont="1" applyBorder="1" applyAlignment="1">
      <alignment horizontal="left" vertical="center"/>
    </xf>
    <xf numFmtId="0" fontId="5" fillId="0" borderId="20" xfId="0" applyFont="1" applyBorder="1" applyAlignment="1">
      <alignment horizontal="left" vertical="center" wrapText="1"/>
    </xf>
  </cellXfs>
  <cellStyles count="1">
    <cellStyle name="Звичайний" xfId="0" builtinId="0"/>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25"/>
  <sheetViews>
    <sheetView tabSelected="1" view="pageBreakPreview" zoomScale="80" zoomScaleNormal="80" zoomScaleSheetLayoutView="80" workbookViewId="0">
      <selection activeCell="C114" sqref="C114"/>
    </sheetView>
  </sheetViews>
  <sheetFormatPr defaultColWidth="9.140625" defaultRowHeight="15.75" x14ac:dyDescent="0.25"/>
  <cols>
    <col min="1" max="1" width="24.140625" style="1" customWidth="1"/>
    <col min="2" max="2" width="24.28515625" style="1" customWidth="1"/>
    <col min="3" max="3" width="74.85546875" style="1" customWidth="1"/>
    <col min="4" max="4" width="14" style="1" customWidth="1"/>
    <col min="5" max="5" width="11.42578125" style="1" customWidth="1"/>
    <col min="6" max="16384" width="9.140625" style="1"/>
  </cols>
  <sheetData>
    <row r="1" spans="1:5" ht="12" customHeight="1" x14ac:dyDescent="0.25">
      <c r="C1" s="2"/>
      <c r="D1" s="108" t="s">
        <v>1</v>
      </c>
      <c r="E1" s="108"/>
    </row>
    <row r="2" spans="1:5" ht="16.5" customHeight="1" x14ac:dyDescent="0.25">
      <c r="C2" s="115" t="s">
        <v>71</v>
      </c>
      <c r="D2" s="115"/>
      <c r="E2" s="115"/>
    </row>
    <row r="3" spans="1:5" ht="18.75" customHeight="1" x14ac:dyDescent="0.3">
      <c r="A3" s="112" t="s">
        <v>46</v>
      </c>
      <c r="B3" s="112"/>
      <c r="C3" s="112"/>
      <c r="D3" s="112"/>
      <c r="E3" s="112"/>
    </row>
    <row r="4" spans="1:5" ht="18" customHeight="1" x14ac:dyDescent="0.25">
      <c r="A4" s="113" t="s">
        <v>28</v>
      </c>
      <c r="B4" s="113"/>
      <c r="C4" s="113"/>
      <c r="D4" s="113"/>
      <c r="E4" s="113"/>
    </row>
    <row r="5" spans="1:5" ht="18.75" customHeight="1" x14ac:dyDescent="0.25">
      <c r="A5" s="114" t="s">
        <v>0</v>
      </c>
      <c r="B5" s="114"/>
      <c r="C5" s="114"/>
      <c r="D5" s="114"/>
      <c r="E5" s="114"/>
    </row>
    <row r="6" spans="1:5" s="3" customFormat="1" ht="15.75" customHeight="1" x14ac:dyDescent="0.25">
      <c r="A6" s="64" t="s">
        <v>2</v>
      </c>
      <c r="B6" s="64"/>
      <c r="C6" s="64"/>
      <c r="D6" s="64"/>
      <c r="E6" s="64"/>
    </row>
    <row r="7" spans="1:5" ht="16.5" thickBot="1" x14ac:dyDescent="0.3">
      <c r="D7" s="111" t="s">
        <v>3</v>
      </c>
      <c r="E7" s="111"/>
    </row>
    <row r="8" spans="1:5" ht="65.25" customHeight="1" x14ac:dyDescent="0.25">
      <c r="A8" s="4" t="s">
        <v>4</v>
      </c>
      <c r="B8" s="98" t="s">
        <v>5</v>
      </c>
      <c r="C8" s="98"/>
      <c r="D8" s="98" t="s">
        <v>6</v>
      </c>
      <c r="E8" s="99"/>
    </row>
    <row r="9" spans="1:5" ht="20.100000000000001" customHeight="1" thickBot="1" x14ac:dyDescent="0.3">
      <c r="A9" s="5">
        <v>1</v>
      </c>
      <c r="B9" s="109">
        <v>2</v>
      </c>
      <c r="C9" s="109"/>
      <c r="D9" s="109">
        <v>3</v>
      </c>
      <c r="E9" s="110"/>
    </row>
    <row r="10" spans="1:5" s="6" customFormat="1" ht="20.100000000000001" customHeight="1" x14ac:dyDescent="0.2">
      <c r="A10" s="89" t="s">
        <v>7</v>
      </c>
      <c r="B10" s="90"/>
      <c r="C10" s="90"/>
      <c r="D10" s="90"/>
      <c r="E10" s="91"/>
    </row>
    <row r="11" spans="1:5" s="6" customFormat="1" ht="15" customHeight="1" x14ac:dyDescent="0.2">
      <c r="A11" s="7">
        <v>41020000</v>
      </c>
      <c r="B11" s="61" t="s">
        <v>58</v>
      </c>
      <c r="C11" s="62"/>
      <c r="D11" s="95">
        <f>D13</f>
        <v>383900</v>
      </c>
      <c r="E11" s="96"/>
    </row>
    <row r="12" spans="1:5" s="6" customFormat="1" ht="54" customHeight="1" x14ac:dyDescent="0.2">
      <c r="A12" s="7">
        <v>41021400</v>
      </c>
      <c r="B12" s="94" t="s">
        <v>50</v>
      </c>
      <c r="C12" s="62"/>
      <c r="D12" s="95">
        <f>D13</f>
        <v>383900</v>
      </c>
      <c r="E12" s="96"/>
    </row>
    <row r="13" spans="1:5" s="6" customFormat="1" ht="21" customHeight="1" x14ac:dyDescent="0.2">
      <c r="A13" s="8">
        <v>9900000000</v>
      </c>
      <c r="B13" s="51" t="s">
        <v>24</v>
      </c>
      <c r="C13" s="51"/>
      <c r="D13" s="52">
        <v>383900</v>
      </c>
      <c r="E13" s="53"/>
    </row>
    <row r="14" spans="1:5" s="6" customFormat="1" ht="21" customHeight="1" x14ac:dyDescent="0.2">
      <c r="A14" s="7">
        <v>41030000</v>
      </c>
      <c r="B14" s="61" t="s">
        <v>56</v>
      </c>
      <c r="C14" s="62"/>
      <c r="D14" s="95">
        <f>D15+D17+D19+D21+D23</f>
        <v>27610100</v>
      </c>
      <c r="E14" s="96"/>
    </row>
    <row r="15" spans="1:5" s="6" customFormat="1" ht="28.5" customHeight="1" x14ac:dyDescent="0.2">
      <c r="A15" s="7">
        <v>41031100</v>
      </c>
      <c r="B15" s="94" t="s">
        <v>57</v>
      </c>
      <c r="C15" s="119"/>
      <c r="D15" s="95">
        <f>D16</f>
        <v>1560400</v>
      </c>
      <c r="E15" s="96"/>
    </row>
    <row r="16" spans="1:5" s="6" customFormat="1" ht="20.25" customHeight="1" x14ac:dyDescent="0.2">
      <c r="A16" s="8">
        <v>9900000000</v>
      </c>
      <c r="B16" s="116" t="s">
        <v>24</v>
      </c>
      <c r="C16" s="117"/>
      <c r="D16" s="52">
        <v>1560400</v>
      </c>
      <c r="E16" s="53"/>
    </row>
    <row r="17" spans="1:5" s="6" customFormat="1" ht="20.25" customHeight="1" x14ac:dyDescent="0.2">
      <c r="A17" s="7">
        <v>41033900</v>
      </c>
      <c r="B17" s="118" t="s">
        <v>19</v>
      </c>
      <c r="C17" s="118"/>
      <c r="D17" s="95">
        <f>D18</f>
        <v>23628200</v>
      </c>
      <c r="E17" s="96"/>
    </row>
    <row r="18" spans="1:5" s="6" customFormat="1" ht="20.25" customHeight="1" x14ac:dyDescent="0.2">
      <c r="A18" s="8">
        <v>9900000000</v>
      </c>
      <c r="B18" s="51" t="s">
        <v>24</v>
      </c>
      <c r="C18" s="51"/>
      <c r="D18" s="52">
        <v>23628200</v>
      </c>
      <c r="E18" s="53"/>
    </row>
    <row r="19" spans="1:5" s="6" customFormat="1" ht="35.25" customHeight="1" x14ac:dyDescent="0.2">
      <c r="A19" s="7">
        <v>41035400</v>
      </c>
      <c r="B19" s="94" t="s">
        <v>63</v>
      </c>
      <c r="C19" s="62"/>
      <c r="D19" s="95">
        <f>D20</f>
        <v>70700</v>
      </c>
      <c r="E19" s="96"/>
    </row>
    <row r="20" spans="1:5" s="6" customFormat="1" ht="26.25" customHeight="1" x14ac:dyDescent="0.2">
      <c r="A20" s="8">
        <v>9900000000</v>
      </c>
      <c r="B20" s="51" t="s">
        <v>24</v>
      </c>
      <c r="C20" s="51"/>
      <c r="D20" s="52">
        <v>70700</v>
      </c>
      <c r="E20" s="53"/>
    </row>
    <row r="21" spans="1:5" s="6" customFormat="1" ht="37.5" customHeight="1" x14ac:dyDescent="0.2">
      <c r="A21" s="7">
        <v>41036300</v>
      </c>
      <c r="B21" s="94" t="s">
        <v>59</v>
      </c>
      <c r="C21" s="62"/>
      <c r="D21" s="95">
        <f>D22</f>
        <v>2193600</v>
      </c>
      <c r="E21" s="96"/>
    </row>
    <row r="22" spans="1:5" s="6" customFormat="1" ht="20.25" customHeight="1" x14ac:dyDescent="0.2">
      <c r="A22" s="8">
        <v>9900000000</v>
      </c>
      <c r="B22" s="51" t="s">
        <v>24</v>
      </c>
      <c r="C22" s="51"/>
      <c r="D22" s="52">
        <v>2193600</v>
      </c>
      <c r="E22" s="53"/>
    </row>
    <row r="23" spans="1:5" s="6" customFormat="1" ht="51.75" customHeight="1" x14ac:dyDescent="0.2">
      <c r="A23" s="8">
        <v>41036000</v>
      </c>
      <c r="B23" s="94" t="s">
        <v>70</v>
      </c>
      <c r="C23" s="62"/>
      <c r="D23" s="95">
        <f>D24</f>
        <v>157200</v>
      </c>
      <c r="E23" s="96"/>
    </row>
    <row r="24" spans="1:5" s="6" customFormat="1" ht="25.5" customHeight="1" x14ac:dyDescent="0.2">
      <c r="A24" s="8">
        <v>9900000000</v>
      </c>
      <c r="B24" s="51" t="s">
        <v>24</v>
      </c>
      <c r="C24" s="51"/>
      <c r="D24" s="52">
        <v>157200</v>
      </c>
      <c r="E24" s="53"/>
    </row>
    <row r="25" spans="1:5" s="6" customFormat="1" ht="20.25" customHeight="1" x14ac:dyDescent="0.2">
      <c r="A25" s="7">
        <v>41050000</v>
      </c>
      <c r="B25" s="61" t="s">
        <v>60</v>
      </c>
      <c r="C25" s="62"/>
      <c r="D25" s="95">
        <f>D26+D31</f>
        <v>1658649</v>
      </c>
      <c r="E25" s="96"/>
    </row>
    <row r="26" spans="1:5" s="6" customFormat="1" ht="17.25" customHeight="1" x14ac:dyDescent="0.2">
      <c r="A26" s="9" t="s">
        <v>31</v>
      </c>
      <c r="B26" s="94" t="s">
        <v>23</v>
      </c>
      <c r="C26" s="119"/>
      <c r="D26" s="95">
        <f>D27</f>
        <v>1258332</v>
      </c>
      <c r="E26" s="96"/>
    </row>
    <row r="27" spans="1:5" s="6" customFormat="1" ht="18.75" customHeight="1" x14ac:dyDescent="0.2">
      <c r="A27" s="39" t="s">
        <v>29</v>
      </c>
      <c r="B27" s="67" t="s">
        <v>22</v>
      </c>
      <c r="C27" s="68"/>
      <c r="D27" s="95">
        <f>D29+D30</f>
        <v>1258332</v>
      </c>
      <c r="E27" s="96"/>
    </row>
    <row r="28" spans="1:5" s="6" customFormat="1" ht="13.5" customHeight="1" x14ac:dyDescent="0.2">
      <c r="A28" s="9"/>
      <c r="B28" s="65" t="s">
        <v>32</v>
      </c>
      <c r="C28" s="66"/>
      <c r="D28" s="95"/>
      <c r="E28" s="96"/>
    </row>
    <row r="29" spans="1:5" s="6" customFormat="1" ht="33" customHeight="1" x14ac:dyDescent="0.2">
      <c r="A29" s="9"/>
      <c r="B29" s="65" t="s">
        <v>33</v>
      </c>
      <c r="C29" s="66"/>
      <c r="D29" s="52">
        <v>23850</v>
      </c>
      <c r="E29" s="53"/>
    </row>
    <row r="30" spans="1:5" s="6" customFormat="1" ht="24.75" customHeight="1" x14ac:dyDescent="0.2">
      <c r="A30" s="9"/>
      <c r="B30" s="65" t="s">
        <v>55</v>
      </c>
      <c r="C30" s="66"/>
      <c r="D30" s="52">
        <v>1234482</v>
      </c>
      <c r="E30" s="53"/>
    </row>
    <row r="31" spans="1:5" s="6" customFormat="1" ht="70.5" customHeight="1" x14ac:dyDescent="0.2">
      <c r="A31" s="9" t="s">
        <v>61</v>
      </c>
      <c r="B31" s="94" t="s">
        <v>62</v>
      </c>
      <c r="C31" s="119"/>
      <c r="D31" s="95">
        <f>D32</f>
        <v>400317</v>
      </c>
      <c r="E31" s="96"/>
    </row>
    <row r="32" spans="1:5" s="6" customFormat="1" ht="20.25" customHeight="1" x14ac:dyDescent="0.2">
      <c r="A32" s="39" t="s">
        <v>29</v>
      </c>
      <c r="B32" s="67" t="s">
        <v>22</v>
      </c>
      <c r="C32" s="68"/>
      <c r="D32" s="52">
        <v>400317</v>
      </c>
      <c r="E32" s="53"/>
    </row>
    <row r="33" spans="1:8" s="6" customFormat="1" ht="20.100000000000001" customHeight="1" x14ac:dyDescent="0.2">
      <c r="A33" s="76" t="s">
        <v>8</v>
      </c>
      <c r="B33" s="77"/>
      <c r="C33" s="77"/>
      <c r="D33" s="77"/>
      <c r="E33" s="78"/>
    </row>
    <row r="34" spans="1:8" s="6" customFormat="1" ht="20.100000000000001" customHeight="1" x14ac:dyDescent="0.2">
      <c r="A34" s="7">
        <v>41030000</v>
      </c>
      <c r="B34" s="61" t="s">
        <v>56</v>
      </c>
      <c r="C34" s="62"/>
      <c r="D34" s="57">
        <f>D35</f>
        <v>133900</v>
      </c>
      <c r="E34" s="58"/>
    </row>
    <row r="35" spans="1:8" s="6" customFormat="1" ht="31.5" customHeight="1" x14ac:dyDescent="0.2">
      <c r="A35" s="34">
        <v>41037400</v>
      </c>
      <c r="B35" s="59" t="s">
        <v>64</v>
      </c>
      <c r="C35" s="60"/>
      <c r="D35" s="57">
        <f>D36</f>
        <v>133900</v>
      </c>
      <c r="E35" s="58"/>
    </row>
    <row r="36" spans="1:8" s="6" customFormat="1" ht="20.100000000000001" customHeight="1" thickBot="1" x14ac:dyDescent="0.25">
      <c r="A36" s="8">
        <v>9900000000</v>
      </c>
      <c r="B36" s="51" t="s">
        <v>24</v>
      </c>
      <c r="C36" s="51"/>
      <c r="D36" s="55">
        <v>133900</v>
      </c>
      <c r="E36" s="56"/>
    </row>
    <row r="37" spans="1:8" ht="20.100000000000001" customHeight="1" x14ac:dyDescent="0.25">
      <c r="A37" s="10" t="s">
        <v>9</v>
      </c>
      <c r="B37" s="71" t="s">
        <v>10</v>
      </c>
      <c r="C37" s="71"/>
      <c r="D37" s="72">
        <f>D38+D39</f>
        <v>29786549</v>
      </c>
      <c r="E37" s="73"/>
    </row>
    <row r="38" spans="1:8" ht="20.100000000000001" customHeight="1" x14ac:dyDescent="0.25">
      <c r="A38" s="7" t="s">
        <v>9</v>
      </c>
      <c r="B38" s="97" t="s">
        <v>11</v>
      </c>
      <c r="C38" s="97"/>
      <c r="D38" s="100">
        <f>D11+D14+D25</f>
        <v>29652649</v>
      </c>
      <c r="E38" s="101"/>
      <c r="H38" s="1" t="s">
        <v>54</v>
      </c>
    </row>
    <row r="39" spans="1:8" ht="20.100000000000001" customHeight="1" thickBot="1" x14ac:dyDescent="0.3">
      <c r="A39" s="5" t="s">
        <v>9</v>
      </c>
      <c r="B39" s="63" t="s">
        <v>12</v>
      </c>
      <c r="C39" s="63"/>
      <c r="D39" s="69">
        <f>D36</f>
        <v>133900</v>
      </c>
      <c r="E39" s="70"/>
    </row>
    <row r="40" spans="1:8" x14ac:dyDescent="0.25">
      <c r="A40" s="64" t="s">
        <v>13</v>
      </c>
      <c r="B40" s="64"/>
      <c r="C40" s="64"/>
      <c r="D40" s="64"/>
      <c r="E40" s="64"/>
    </row>
    <row r="41" spans="1:8" ht="16.5" thickBot="1" x14ac:dyDescent="0.3">
      <c r="D41" s="48" t="s">
        <v>3</v>
      </c>
      <c r="E41" s="48"/>
    </row>
    <row r="42" spans="1:8" ht="90.75" customHeight="1" x14ac:dyDescent="0.25">
      <c r="A42" s="4" t="s">
        <v>14</v>
      </c>
      <c r="B42" s="11" t="s">
        <v>15</v>
      </c>
      <c r="C42" s="11" t="s">
        <v>16</v>
      </c>
      <c r="D42" s="98" t="s">
        <v>6</v>
      </c>
      <c r="E42" s="99"/>
    </row>
    <row r="43" spans="1:8" ht="20.100000000000001" customHeight="1" thickBot="1" x14ac:dyDescent="0.3">
      <c r="A43" s="12">
        <v>1</v>
      </c>
      <c r="B43" s="13">
        <v>2</v>
      </c>
      <c r="C43" s="13">
        <v>3</v>
      </c>
      <c r="D43" s="92">
        <v>4</v>
      </c>
      <c r="E43" s="93"/>
    </row>
    <row r="44" spans="1:8" s="6" customFormat="1" ht="18.75" customHeight="1" x14ac:dyDescent="0.2">
      <c r="A44" s="102" t="s">
        <v>17</v>
      </c>
      <c r="B44" s="103"/>
      <c r="C44" s="103"/>
      <c r="D44" s="103"/>
      <c r="E44" s="104"/>
    </row>
    <row r="45" spans="1:8" s="6" customFormat="1" ht="18.75" customHeight="1" x14ac:dyDescent="0.2">
      <c r="A45" s="34">
        <v>9770</v>
      </c>
      <c r="B45" s="35">
        <v>9770</v>
      </c>
      <c r="C45" s="38" t="s">
        <v>23</v>
      </c>
      <c r="D45" s="95">
        <f>D46+D57</f>
        <v>3619037</v>
      </c>
      <c r="E45" s="58"/>
    </row>
    <row r="46" spans="1:8" ht="20.100000000000001" customHeight="1" x14ac:dyDescent="0.25">
      <c r="A46" s="9" t="s">
        <v>20</v>
      </c>
      <c r="B46" s="14" t="s">
        <v>21</v>
      </c>
      <c r="C46" s="15" t="s">
        <v>23</v>
      </c>
      <c r="D46" s="84">
        <f>D47+D51+D54</f>
        <v>3597395</v>
      </c>
      <c r="E46" s="85"/>
    </row>
    <row r="47" spans="1:8" ht="20.100000000000001" customHeight="1" x14ac:dyDescent="0.25">
      <c r="A47" s="39" t="s">
        <v>29</v>
      </c>
      <c r="B47" s="40" t="s">
        <v>21</v>
      </c>
      <c r="C47" s="41" t="s">
        <v>22</v>
      </c>
      <c r="D47" s="54">
        <f>D49+D50</f>
        <v>3395800</v>
      </c>
      <c r="E47" s="79"/>
    </row>
    <row r="48" spans="1:8" ht="15" customHeight="1" x14ac:dyDescent="0.25">
      <c r="A48" s="106"/>
      <c r="B48" s="80"/>
      <c r="C48" s="45" t="s">
        <v>25</v>
      </c>
      <c r="D48" s="52"/>
      <c r="E48" s="53"/>
    </row>
    <row r="49" spans="1:9" ht="61.5" customHeight="1" x14ac:dyDescent="0.25">
      <c r="A49" s="107"/>
      <c r="B49" s="81"/>
      <c r="C49" s="16" t="s">
        <v>26</v>
      </c>
      <c r="D49" s="52">
        <v>31500</v>
      </c>
      <c r="E49" s="53"/>
    </row>
    <row r="50" spans="1:9" ht="72" customHeight="1" x14ac:dyDescent="0.25">
      <c r="A50" s="37"/>
      <c r="B50" s="36"/>
      <c r="C50" s="47" t="s">
        <v>69</v>
      </c>
      <c r="D50" s="52">
        <v>3364300</v>
      </c>
      <c r="E50" s="53"/>
    </row>
    <row r="51" spans="1:9" ht="20.25" customHeight="1" x14ac:dyDescent="0.25">
      <c r="A51" s="37" t="s">
        <v>49</v>
      </c>
      <c r="B51" s="36" t="s">
        <v>21</v>
      </c>
      <c r="C51" s="44" t="s">
        <v>48</v>
      </c>
      <c r="D51" s="52">
        <f>D53</f>
        <v>151595</v>
      </c>
      <c r="E51" s="53"/>
    </row>
    <row r="52" spans="1:9" ht="18" customHeight="1" x14ac:dyDescent="0.25">
      <c r="A52" s="29"/>
      <c r="B52" s="28"/>
      <c r="C52" s="32" t="s">
        <v>35</v>
      </c>
      <c r="D52" s="52"/>
      <c r="E52" s="53"/>
    </row>
    <row r="53" spans="1:9" ht="112.5" customHeight="1" x14ac:dyDescent="0.25">
      <c r="A53" s="29"/>
      <c r="B53" s="28"/>
      <c r="C53" s="32" t="s">
        <v>47</v>
      </c>
      <c r="D53" s="52">
        <v>151595</v>
      </c>
      <c r="E53" s="53"/>
    </row>
    <row r="54" spans="1:9" ht="22.5" customHeight="1" x14ac:dyDescent="0.25">
      <c r="A54" s="40" t="s">
        <v>66</v>
      </c>
      <c r="B54" s="40" t="s">
        <v>21</v>
      </c>
      <c r="C54" s="31" t="s">
        <v>67</v>
      </c>
      <c r="D54" s="54">
        <f>D56</f>
        <v>50000</v>
      </c>
      <c r="E54" s="54"/>
    </row>
    <row r="55" spans="1:9" ht="18" customHeight="1" x14ac:dyDescent="0.25">
      <c r="A55" s="29"/>
      <c r="B55" s="28"/>
      <c r="C55" s="32" t="s">
        <v>35</v>
      </c>
      <c r="D55" s="52"/>
      <c r="E55" s="53"/>
    </row>
    <row r="56" spans="1:9" ht="77.25" customHeight="1" x14ac:dyDescent="0.25">
      <c r="A56" s="29"/>
      <c r="B56" s="28"/>
      <c r="C56" s="32" t="s">
        <v>68</v>
      </c>
      <c r="D56" s="52">
        <v>50000</v>
      </c>
      <c r="E56" s="53"/>
    </row>
    <row r="57" spans="1:9" ht="21.75" customHeight="1" x14ac:dyDescent="0.25">
      <c r="A57" s="29" t="s">
        <v>45</v>
      </c>
      <c r="B57" s="28" t="s">
        <v>21</v>
      </c>
      <c r="C57" s="30" t="s">
        <v>23</v>
      </c>
      <c r="D57" s="95">
        <f>D58</f>
        <v>21642</v>
      </c>
      <c r="E57" s="96"/>
    </row>
    <row r="58" spans="1:9" ht="21.75" customHeight="1" x14ac:dyDescent="0.25">
      <c r="A58" s="37" t="s">
        <v>43</v>
      </c>
      <c r="B58" s="36" t="s">
        <v>21</v>
      </c>
      <c r="C58" s="31" t="s">
        <v>34</v>
      </c>
      <c r="D58" s="52">
        <f>D60</f>
        <v>21642</v>
      </c>
      <c r="E58" s="53"/>
    </row>
    <row r="59" spans="1:9" ht="21.75" customHeight="1" x14ac:dyDescent="0.25">
      <c r="A59" s="29"/>
      <c r="B59" s="28"/>
      <c r="C59" s="16" t="s">
        <v>35</v>
      </c>
      <c r="D59" s="95"/>
      <c r="E59" s="96"/>
    </row>
    <row r="60" spans="1:9" ht="50.25" customHeight="1" x14ac:dyDescent="0.25">
      <c r="A60" s="29"/>
      <c r="B60" s="28"/>
      <c r="C60" s="32" t="s">
        <v>36</v>
      </c>
      <c r="D60" s="52">
        <v>21642</v>
      </c>
      <c r="E60" s="53"/>
    </row>
    <row r="61" spans="1:9" ht="26.25" customHeight="1" x14ac:dyDescent="0.25">
      <c r="A61" s="29" t="s">
        <v>51</v>
      </c>
      <c r="B61" s="28" t="s">
        <v>51</v>
      </c>
      <c r="C61" s="46" t="s">
        <v>53</v>
      </c>
      <c r="D61" s="95">
        <f>D62</f>
        <v>383900</v>
      </c>
      <c r="E61" s="96"/>
    </row>
    <row r="62" spans="1:9" ht="27" customHeight="1" x14ac:dyDescent="0.25">
      <c r="A62" s="29" t="s">
        <v>52</v>
      </c>
      <c r="B62" s="28" t="s">
        <v>51</v>
      </c>
      <c r="C62" s="46" t="s">
        <v>53</v>
      </c>
      <c r="D62" s="95">
        <f>D63</f>
        <v>383900</v>
      </c>
      <c r="E62" s="96"/>
    </row>
    <row r="63" spans="1:9" ht="25.5" customHeight="1" x14ac:dyDescent="0.25">
      <c r="A63" s="37" t="s">
        <v>44</v>
      </c>
      <c r="B63" s="36" t="s">
        <v>51</v>
      </c>
      <c r="C63" s="31" t="s">
        <v>41</v>
      </c>
      <c r="D63" s="52">
        <v>383900</v>
      </c>
      <c r="E63" s="53"/>
      <c r="I63" s="1" t="s">
        <v>54</v>
      </c>
    </row>
    <row r="64" spans="1:9" s="6" customFormat="1" ht="35.25" customHeight="1" x14ac:dyDescent="0.2">
      <c r="A64" s="42" t="s">
        <v>40</v>
      </c>
      <c r="B64" s="42" t="s">
        <v>40</v>
      </c>
      <c r="C64" s="43" t="s">
        <v>39</v>
      </c>
      <c r="D64" s="105">
        <f>D65</f>
        <v>29293650</v>
      </c>
      <c r="E64" s="105"/>
    </row>
    <row r="65" spans="1:5" ht="33.75" customHeight="1" x14ac:dyDescent="0.25">
      <c r="A65" s="29" t="s">
        <v>38</v>
      </c>
      <c r="B65" s="28" t="s">
        <v>40</v>
      </c>
      <c r="C65" s="33" t="s">
        <v>39</v>
      </c>
      <c r="D65" s="95">
        <f>D66</f>
        <v>29293650</v>
      </c>
      <c r="E65" s="96"/>
    </row>
    <row r="66" spans="1:5" ht="24.75" customHeight="1" x14ac:dyDescent="0.25">
      <c r="A66" s="37" t="s">
        <v>44</v>
      </c>
      <c r="B66" s="36" t="s">
        <v>40</v>
      </c>
      <c r="C66" s="31" t="s">
        <v>41</v>
      </c>
      <c r="D66" s="52">
        <f>SUM(D68:E116)</f>
        <v>29293650</v>
      </c>
      <c r="E66" s="53"/>
    </row>
    <row r="67" spans="1:5" ht="25.5" customHeight="1" x14ac:dyDescent="0.25">
      <c r="A67" s="29"/>
      <c r="B67" s="28"/>
      <c r="C67" s="16" t="s">
        <v>35</v>
      </c>
      <c r="D67" s="52"/>
      <c r="E67" s="53"/>
    </row>
    <row r="68" spans="1:5" ht="92.25" customHeight="1" x14ac:dyDescent="0.25">
      <c r="A68" s="29"/>
      <c r="B68" s="28"/>
      <c r="C68" s="47" t="s">
        <v>72</v>
      </c>
      <c r="D68" s="49">
        <v>500000</v>
      </c>
      <c r="E68" s="50"/>
    </row>
    <row r="69" spans="1:5" ht="28.5" customHeight="1" x14ac:dyDescent="0.25">
      <c r="A69" s="29"/>
      <c r="B69" s="28"/>
      <c r="C69" s="47" t="s">
        <v>73</v>
      </c>
      <c r="D69" s="49">
        <v>1538100</v>
      </c>
      <c r="E69" s="50"/>
    </row>
    <row r="70" spans="1:5" ht="28.5" customHeight="1" x14ac:dyDescent="0.25">
      <c r="A70" s="29"/>
      <c r="B70" s="28"/>
      <c r="C70" s="47" t="s">
        <v>74</v>
      </c>
      <c r="D70" s="49">
        <v>200000</v>
      </c>
      <c r="E70" s="50"/>
    </row>
    <row r="71" spans="1:5" ht="37.5" customHeight="1" x14ac:dyDescent="0.25">
      <c r="A71" s="29"/>
      <c r="B71" s="28"/>
      <c r="C71" s="47" t="s">
        <v>75</v>
      </c>
      <c r="D71" s="49">
        <v>500000</v>
      </c>
      <c r="E71" s="50"/>
    </row>
    <row r="72" spans="1:5" ht="36" customHeight="1" x14ac:dyDescent="0.25">
      <c r="A72" s="29"/>
      <c r="B72" s="28"/>
      <c r="C72" s="47" t="s">
        <v>76</v>
      </c>
      <c r="D72" s="49">
        <v>1850000</v>
      </c>
      <c r="E72" s="50"/>
    </row>
    <row r="73" spans="1:5" ht="58.5" customHeight="1" x14ac:dyDescent="0.25">
      <c r="A73" s="29"/>
      <c r="B73" s="28"/>
      <c r="C73" s="47" t="s">
        <v>77</v>
      </c>
      <c r="D73" s="49">
        <v>900000</v>
      </c>
      <c r="E73" s="50"/>
    </row>
    <row r="74" spans="1:5" ht="46.5" customHeight="1" x14ac:dyDescent="0.25">
      <c r="A74" s="29"/>
      <c r="B74" s="28"/>
      <c r="C74" s="47" t="s">
        <v>78</v>
      </c>
      <c r="D74" s="49">
        <v>1000000</v>
      </c>
      <c r="E74" s="50"/>
    </row>
    <row r="75" spans="1:5" ht="31.5" customHeight="1" x14ac:dyDescent="0.25">
      <c r="A75" s="29"/>
      <c r="B75" s="28"/>
      <c r="C75" s="47" t="s">
        <v>79</v>
      </c>
      <c r="D75" s="49">
        <v>500000</v>
      </c>
      <c r="E75" s="50"/>
    </row>
    <row r="76" spans="1:5" ht="57" customHeight="1" x14ac:dyDescent="0.25">
      <c r="A76" s="29"/>
      <c r="B76" s="28"/>
      <c r="C76" s="47" t="s">
        <v>80</v>
      </c>
      <c r="D76" s="49">
        <v>300000</v>
      </c>
      <c r="E76" s="50"/>
    </row>
    <row r="77" spans="1:5" ht="74.25" customHeight="1" x14ac:dyDescent="0.25">
      <c r="A77" s="29"/>
      <c r="B77" s="28"/>
      <c r="C77" s="47" t="s">
        <v>81</v>
      </c>
      <c r="D77" s="49">
        <v>500000</v>
      </c>
      <c r="E77" s="50"/>
    </row>
    <row r="78" spans="1:5" ht="34.5" customHeight="1" x14ac:dyDescent="0.25">
      <c r="A78" s="29"/>
      <c r="B78" s="28"/>
      <c r="C78" s="47" t="s">
        <v>82</v>
      </c>
      <c r="D78" s="49">
        <v>3000000</v>
      </c>
      <c r="E78" s="50"/>
    </row>
    <row r="79" spans="1:5" ht="75" customHeight="1" x14ac:dyDescent="0.25">
      <c r="A79" s="29"/>
      <c r="B79" s="28"/>
      <c r="C79" s="47" t="s">
        <v>83</v>
      </c>
      <c r="D79" s="49">
        <v>200000</v>
      </c>
      <c r="E79" s="50"/>
    </row>
    <row r="80" spans="1:5" ht="78" customHeight="1" x14ac:dyDescent="0.25">
      <c r="A80" s="29"/>
      <c r="B80" s="28"/>
      <c r="C80" s="47" t="s">
        <v>84</v>
      </c>
      <c r="D80" s="49">
        <v>1647800</v>
      </c>
      <c r="E80" s="50"/>
    </row>
    <row r="81" spans="1:5" ht="78" customHeight="1" x14ac:dyDescent="0.25">
      <c r="A81" s="29"/>
      <c r="B81" s="28"/>
      <c r="C81" s="47" t="s">
        <v>85</v>
      </c>
      <c r="D81" s="49">
        <v>300000</v>
      </c>
      <c r="E81" s="50"/>
    </row>
    <row r="82" spans="1:5" ht="55.5" customHeight="1" x14ac:dyDescent="0.25">
      <c r="A82" s="29"/>
      <c r="B82" s="28"/>
      <c r="C82" s="47" t="s">
        <v>86</v>
      </c>
      <c r="D82" s="49">
        <v>1000000</v>
      </c>
      <c r="E82" s="50"/>
    </row>
    <row r="83" spans="1:5" ht="55.5" customHeight="1" x14ac:dyDescent="0.25">
      <c r="A83" s="29"/>
      <c r="B83" s="28"/>
      <c r="C83" s="47" t="s">
        <v>87</v>
      </c>
      <c r="D83" s="49">
        <v>300000</v>
      </c>
      <c r="E83" s="50"/>
    </row>
    <row r="84" spans="1:5" ht="102" customHeight="1" x14ac:dyDescent="0.25">
      <c r="A84" s="29"/>
      <c r="B84" s="28"/>
      <c r="C84" s="47" t="s">
        <v>88</v>
      </c>
      <c r="D84" s="49">
        <v>300000</v>
      </c>
      <c r="E84" s="50"/>
    </row>
    <row r="85" spans="1:5" ht="40.5" customHeight="1" x14ac:dyDescent="0.25">
      <c r="A85" s="29"/>
      <c r="B85" s="28"/>
      <c r="C85" s="47" t="s">
        <v>89</v>
      </c>
      <c r="D85" s="49">
        <v>300000</v>
      </c>
      <c r="E85" s="50"/>
    </row>
    <row r="86" spans="1:5" ht="39.75" customHeight="1" x14ac:dyDescent="0.25">
      <c r="A86" s="29"/>
      <c r="B86" s="28"/>
      <c r="C86" s="47" t="s">
        <v>90</v>
      </c>
      <c r="D86" s="49">
        <v>2000000</v>
      </c>
      <c r="E86" s="50"/>
    </row>
    <row r="87" spans="1:5" ht="33.75" customHeight="1" x14ac:dyDescent="0.25">
      <c r="A87" s="29"/>
      <c r="B87" s="28"/>
      <c r="C87" s="47" t="s">
        <v>91</v>
      </c>
      <c r="D87" s="49">
        <v>600000</v>
      </c>
      <c r="E87" s="50"/>
    </row>
    <row r="88" spans="1:5" ht="47.25" customHeight="1" x14ac:dyDescent="0.25">
      <c r="A88" s="29"/>
      <c r="B88" s="28"/>
      <c r="C88" s="47" t="s">
        <v>92</v>
      </c>
      <c r="D88" s="49">
        <v>500000</v>
      </c>
      <c r="E88" s="50"/>
    </row>
    <row r="89" spans="1:5" ht="47.25" customHeight="1" x14ac:dyDescent="0.25">
      <c r="A89" s="29"/>
      <c r="B89" s="28"/>
      <c r="C89" s="47" t="s">
        <v>93</v>
      </c>
      <c r="D89" s="49">
        <v>300000</v>
      </c>
      <c r="E89" s="50"/>
    </row>
    <row r="90" spans="1:5" ht="60" customHeight="1" x14ac:dyDescent="0.25">
      <c r="A90" s="29"/>
      <c r="B90" s="28"/>
      <c r="C90" s="47" t="s">
        <v>94</v>
      </c>
      <c r="D90" s="49">
        <v>1000000</v>
      </c>
      <c r="E90" s="50"/>
    </row>
    <row r="91" spans="1:5" ht="60" customHeight="1" x14ac:dyDescent="0.25">
      <c r="A91" s="29"/>
      <c r="B91" s="28"/>
      <c r="C91" s="47" t="s">
        <v>95</v>
      </c>
      <c r="D91" s="49">
        <v>300000</v>
      </c>
      <c r="E91" s="50"/>
    </row>
    <row r="92" spans="1:5" ht="60" customHeight="1" x14ac:dyDescent="0.25">
      <c r="A92" s="29"/>
      <c r="B92" s="28"/>
      <c r="C92" s="47" t="s">
        <v>96</v>
      </c>
      <c r="D92" s="49">
        <v>300000</v>
      </c>
      <c r="E92" s="50"/>
    </row>
    <row r="93" spans="1:5" ht="34.5" customHeight="1" x14ac:dyDescent="0.25">
      <c r="A93" s="29"/>
      <c r="B93" s="28"/>
      <c r="C93" s="47" t="s">
        <v>97</v>
      </c>
      <c r="D93" s="49">
        <v>1000000</v>
      </c>
      <c r="E93" s="50"/>
    </row>
    <row r="94" spans="1:5" ht="71.25" customHeight="1" x14ac:dyDescent="0.25">
      <c r="A94" s="29"/>
      <c r="B94" s="28"/>
      <c r="C94" s="47" t="s">
        <v>98</v>
      </c>
      <c r="D94" s="49">
        <v>300000</v>
      </c>
      <c r="E94" s="50"/>
    </row>
    <row r="95" spans="1:5" ht="34.5" customHeight="1" x14ac:dyDescent="0.25">
      <c r="A95" s="29"/>
      <c r="B95" s="28"/>
      <c r="C95" s="47" t="s">
        <v>99</v>
      </c>
      <c r="D95" s="49">
        <v>1500000</v>
      </c>
      <c r="E95" s="50"/>
    </row>
    <row r="96" spans="1:5" ht="74.25" customHeight="1" x14ac:dyDescent="0.25">
      <c r="A96" s="29"/>
      <c r="B96" s="28"/>
      <c r="C96" s="47" t="s">
        <v>100</v>
      </c>
      <c r="D96" s="49">
        <v>300000</v>
      </c>
      <c r="E96" s="50"/>
    </row>
    <row r="97" spans="1:5" ht="37.5" customHeight="1" x14ac:dyDescent="0.25">
      <c r="A97" s="29"/>
      <c r="B97" s="28"/>
      <c r="C97" s="47" t="s">
        <v>101</v>
      </c>
      <c r="D97" s="49">
        <v>300000</v>
      </c>
      <c r="E97" s="50"/>
    </row>
    <row r="98" spans="1:5" ht="44.25" customHeight="1" x14ac:dyDescent="0.25">
      <c r="A98" s="29"/>
      <c r="B98" s="28"/>
      <c r="C98" s="47" t="s">
        <v>102</v>
      </c>
      <c r="D98" s="49">
        <v>300000</v>
      </c>
      <c r="E98" s="50"/>
    </row>
    <row r="99" spans="1:5" ht="33" customHeight="1" x14ac:dyDescent="0.25">
      <c r="A99" s="29"/>
      <c r="B99" s="28"/>
      <c r="C99" s="47" t="s">
        <v>103</v>
      </c>
      <c r="D99" s="49">
        <v>300000</v>
      </c>
      <c r="E99" s="50"/>
    </row>
    <row r="100" spans="1:5" ht="51" customHeight="1" x14ac:dyDescent="0.25">
      <c r="A100" s="29"/>
      <c r="B100" s="28"/>
      <c r="C100" s="47" t="s">
        <v>104</v>
      </c>
      <c r="D100" s="49">
        <v>300000</v>
      </c>
      <c r="E100" s="50"/>
    </row>
    <row r="101" spans="1:5" ht="51" customHeight="1" x14ac:dyDescent="0.25">
      <c r="A101" s="29"/>
      <c r="B101" s="28"/>
      <c r="C101" s="47" t="s">
        <v>105</v>
      </c>
      <c r="D101" s="49">
        <v>300000</v>
      </c>
      <c r="E101" s="50"/>
    </row>
    <row r="102" spans="1:5" ht="142.5" customHeight="1" x14ac:dyDescent="0.25">
      <c r="A102" s="29"/>
      <c r="B102" s="28"/>
      <c r="C102" s="47" t="s">
        <v>106</v>
      </c>
      <c r="D102" s="49">
        <v>365000</v>
      </c>
      <c r="E102" s="50"/>
    </row>
    <row r="103" spans="1:5" ht="58.5" customHeight="1" x14ac:dyDescent="0.25">
      <c r="A103" s="29"/>
      <c r="B103" s="28"/>
      <c r="C103" s="47" t="s">
        <v>107</v>
      </c>
      <c r="D103" s="49">
        <v>500000</v>
      </c>
      <c r="E103" s="50"/>
    </row>
    <row r="104" spans="1:5" ht="58.5" customHeight="1" x14ac:dyDescent="0.25">
      <c r="A104" s="29"/>
      <c r="B104" s="28"/>
      <c r="C104" s="47" t="s">
        <v>108</v>
      </c>
      <c r="D104" s="49">
        <v>300000</v>
      </c>
      <c r="E104" s="50"/>
    </row>
    <row r="105" spans="1:5" ht="99" customHeight="1" x14ac:dyDescent="0.25">
      <c r="A105" s="29"/>
      <c r="B105" s="28"/>
      <c r="C105" s="47" t="s">
        <v>109</v>
      </c>
      <c r="D105" s="49">
        <v>500000</v>
      </c>
      <c r="E105" s="50"/>
    </row>
    <row r="106" spans="1:5" ht="42.75" customHeight="1" x14ac:dyDescent="0.25">
      <c r="A106" s="29"/>
      <c r="B106" s="28"/>
      <c r="C106" s="47" t="s">
        <v>110</v>
      </c>
      <c r="D106" s="49">
        <v>300000</v>
      </c>
      <c r="E106" s="50"/>
    </row>
    <row r="107" spans="1:5" ht="99" customHeight="1" x14ac:dyDescent="0.25">
      <c r="A107" s="29"/>
      <c r="B107" s="28"/>
      <c r="C107" s="47" t="s">
        <v>111</v>
      </c>
      <c r="D107" s="49">
        <v>200000</v>
      </c>
      <c r="E107" s="50"/>
    </row>
    <row r="108" spans="1:5" ht="58.5" customHeight="1" x14ac:dyDescent="0.25">
      <c r="A108" s="29"/>
      <c r="B108" s="28"/>
      <c r="C108" s="47" t="s">
        <v>112</v>
      </c>
      <c r="D108" s="49">
        <v>300000</v>
      </c>
      <c r="E108" s="50"/>
    </row>
    <row r="109" spans="1:5" ht="47.25" customHeight="1" x14ac:dyDescent="0.25">
      <c r="A109" s="29"/>
      <c r="B109" s="28"/>
      <c r="C109" s="47" t="s">
        <v>113</v>
      </c>
      <c r="D109" s="49">
        <v>300000</v>
      </c>
      <c r="E109" s="50"/>
    </row>
    <row r="110" spans="1:5" ht="45" customHeight="1" x14ac:dyDescent="0.25">
      <c r="A110" s="29"/>
      <c r="B110" s="28"/>
      <c r="C110" s="47" t="s">
        <v>114</v>
      </c>
      <c r="D110" s="49">
        <v>500000</v>
      </c>
      <c r="E110" s="50"/>
    </row>
    <row r="111" spans="1:5" ht="40.5" customHeight="1" x14ac:dyDescent="0.25">
      <c r="A111" s="29"/>
      <c r="B111" s="28"/>
      <c r="C111" s="47" t="s">
        <v>115</v>
      </c>
      <c r="D111" s="49">
        <v>500000</v>
      </c>
      <c r="E111" s="50"/>
    </row>
    <row r="112" spans="1:5" ht="175.5" customHeight="1" x14ac:dyDescent="0.25">
      <c r="A112" s="29"/>
      <c r="B112" s="28"/>
      <c r="C112" s="47" t="s">
        <v>116</v>
      </c>
      <c r="D112" s="49">
        <v>300000</v>
      </c>
      <c r="E112" s="50"/>
    </row>
    <row r="113" spans="1:11" ht="40.5" customHeight="1" x14ac:dyDescent="0.25">
      <c r="A113" s="29"/>
      <c r="B113" s="28"/>
      <c r="C113" s="47" t="s">
        <v>117</v>
      </c>
      <c r="D113" s="49">
        <v>195000</v>
      </c>
      <c r="E113" s="50"/>
    </row>
    <row r="114" spans="1:11" ht="40.5" customHeight="1" x14ac:dyDescent="0.25">
      <c r="A114" s="29"/>
      <c r="B114" s="28"/>
      <c r="C114" s="47" t="s">
        <v>118</v>
      </c>
      <c r="D114" s="49">
        <v>97850</v>
      </c>
      <c r="E114" s="50"/>
    </row>
    <row r="115" spans="1:11" ht="63.75" customHeight="1" x14ac:dyDescent="0.25">
      <c r="A115" s="29"/>
      <c r="B115" s="28"/>
      <c r="C115" s="47" t="s">
        <v>65</v>
      </c>
      <c r="D115" s="49">
        <v>99900</v>
      </c>
      <c r="E115" s="50"/>
    </row>
    <row r="116" spans="1:11" ht="69" customHeight="1" x14ac:dyDescent="0.25">
      <c r="A116" s="29"/>
      <c r="B116" s="28"/>
      <c r="C116" s="47" t="s">
        <v>42</v>
      </c>
      <c r="D116" s="49">
        <v>400000</v>
      </c>
      <c r="E116" s="50"/>
    </row>
    <row r="117" spans="1:11" s="6" customFormat="1" ht="27" customHeight="1" x14ac:dyDescent="0.2">
      <c r="A117" s="76" t="s">
        <v>18</v>
      </c>
      <c r="B117" s="77"/>
      <c r="C117" s="77"/>
      <c r="D117" s="77"/>
      <c r="E117" s="78"/>
    </row>
    <row r="118" spans="1:11" ht="12.75" customHeight="1" thickBot="1" x14ac:dyDescent="0.3">
      <c r="A118" s="17"/>
      <c r="B118" s="18"/>
      <c r="C118" s="19"/>
      <c r="D118" s="86"/>
      <c r="E118" s="87"/>
    </row>
    <row r="119" spans="1:11" ht="20.100000000000001" customHeight="1" x14ac:dyDescent="0.25">
      <c r="A119" s="10" t="s">
        <v>9</v>
      </c>
      <c r="B119" s="20" t="s">
        <v>9</v>
      </c>
      <c r="C119" s="21" t="s">
        <v>10</v>
      </c>
      <c r="D119" s="82">
        <f>D120+D121</f>
        <v>33296587</v>
      </c>
      <c r="E119" s="83"/>
    </row>
    <row r="120" spans="1:11" ht="20.100000000000001" customHeight="1" x14ac:dyDescent="0.25">
      <c r="A120" s="7" t="s">
        <v>9</v>
      </c>
      <c r="B120" s="22" t="s">
        <v>9</v>
      </c>
      <c r="C120" s="15" t="s">
        <v>11</v>
      </c>
      <c r="D120" s="84">
        <f>D64+D45+D61</f>
        <v>33296587</v>
      </c>
      <c r="E120" s="85"/>
      <c r="K120" s="1" t="s">
        <v>30</v>
      </c>
    </row>
    <row r="121" spans="1:11" ht="20.100000000000001" customHeight="1" thickBot="1" x14ac:dyDescent="0.3">
      <c r="A121" s="5" t="s">
        <v>9</v>
      </c>
      <c r="B121" s="23" t="s">
        <v>9</v>
      </c>
      <c r="C121" s="24" t="s">
        <v>12</v>
      </c>
      <c r="D121" s="74">
        <v>0</v>
      </c>
      <c r="E121" s="75"/>
    </row>
    <row r="122" spans="1:11" x14ac:dyDescent="0.25">
      <c r="A122" s="64" t="s">
        <v>37</v>
      </c>
      <c r="B122" s="64"/>
      <c r="C122" s="26"/>
      <c r="D122" s="64" t="s">
        <v>27</v>
      </c>
      <c r="E122" s="64"/>
    </row>
    <row r="123" spans="1:11" x14ac:dyDescent="0.25">
      <c r="A123" s="25"/>
      <c r="B123" s="25"/>
      <c r="C123" s="26"/>
      <c r="D123" s="27"/>
      <c r="E123" s="27"/>
    </row>
    <row r="124" spans="1:11" x14ac:dyDescent="0.25">
      <c r="A124" s="25"/>
      <c r="B124" s="25"/>
      <c r="C124" s="26"/>
      <c r="D124" s="27"/>
      <c r="E124" s="27"/>
    </row>
    <row r="125" spans="1:11" s="26" customFormat="1" x14ac:dyDescent="0.25">
      <c r="A125" s="88"/>
      <c r="B125" s="88"/>
      <c r="D125" s="64"/>
      <c r="E125" s="64"/>
    </row>
  </sheetData>
  <mergeCells count="157">
    <mergeCell ref="D114:E114"/>
    <mergeCell ref="D85:E85"/>
    <mergeCell ref="D97:E97"/>
    <mergeCell ref="D89:E89"/>
    <mergeCell ref="D104:E104"/>
    <mergeCell ref="D98:E98"/>
    <mergeCell ref="D84:E84"/>
    <mergeCell ref="D83:E83"/>
    <mergeCell ref="D99:E99"/>
    <mergeCell ref="B14:C14"/>
    <mergeCell ref="D14:E14"/>
    <mergeCell ref="B16:C16"/>
    <mergeCell ref="D16:E16"/>
    <mergeCell ref="B17:C17"/>
    <mergeCell ref="B18:C18"/>
    <mergeCell ref="D17:E17"/>
    <mergeCell ref="D18:E18"/>
    <mergeCell ref="D32:E32"/>
    <mergeCell ref="B21:C21"/>
    <mergeCell ref="B28:C28"/>
    <mergeCell ref="D21:E21"/>
    <mergeCell ref="D26:E26"/>
    <mergeCell ref="D28:E28"/>
    <mergeCell ref="B23:C23"/>
    <mergeCell ref="D23:E23"/>
    <mergeCell ref="B15:C15"/>
    <mergeCell ref="D15:E15"/>
    <mergeCell ref="B26:C26"/>
    <mergeCell ref="D31:E31"/>
    <mergeCell ref="B31:C31"/>
    <mergeCell ref="D1:E1"/>
    <mergeCell ref="D8:E8"/>
    <mergeCell ref="D9:E9"/>
    <mergeCell ref="A6:E6"/>
    <mergeCell ref="D7:E7"/>
    <mergeCell ref="A3:E3"/>
    <mergeCell ref="A4:E4"/>
    <mergeCell ref="A5:E5"/>
    <mergeCell ref="B9:C9"/>
    <mergeCell ref="B8:C8"/>
    <mergeCell ref="C2:E2"/>
    <mergeCell ref="D122:E122"/>
    <mergeCell ref="D67:E67"/>
    <mergeCell ref="D57:E57"/>
    <mergeCell ref="D86:E86"/>
    <mergeCell ref="D80:E80"/>
    <mergeCell ref="D90:E90"/>
    <mergeCell ref="D105:E105"/>
    <mergeCell ref="D46:E46"/>
    <mergeCell ref="A44:E44"/>
    <mergeCell ref="D53:E53"/>
    <mergeCell ref="D45:E45"/>
    <mergeCell ref="D52:E52"/>
    <mergeCell ref="D68:E68"/>
    <mergeCell ref="D78:E78"/>
    <mergeCell ref="D64:E64"/>
    <mergeCell ref="D63:E63"/>
    <mergeCell ref="D62:E62"/>
    <mergeCell ref="D61:E61"/>
    <mergeCell ref="A48:A49"/>
    <mergeCell ref="D65:E65"/>
    <mergeCell ref="D66:E66"/>
    <mergeCell ref="D59:E59"/>
    <mergeCell ref="D101:E101"/>
    <mergeCell ref="D102:E102"/>
    <mergeCell ref="A10:E10"/>
    <mergeCell ref="D29:E29"/>
    <mergeCell ref="D43:E43"/>
    <mergeCell ref="B19:C19"/>
    <mergeCell ref="D19:E19"/>
    <mergeCell ref="B20:C20"/>
    <mergeCell ref="D20:E20"/>
    <mergeCell ref="D27:E27"/>
    <mergeCell ref="B12:C12"/>
    <mergeCell ref="D12:E12"/>
    <mergeCell ref="B11:C11"/>
    <mergeCell ref="D11:E11"/>
    <mergeCell ref="B38:C38"/>
    <mergeCell ref="D13:E13"/>
    <mergeCell ref="D42:E42"/>
    <mergeCell ref="B27:C27"/>
    <mergeCell ref="B25:C25"/>
    <mergeCell ref="D25:E25"/>
    <mergeCell ref="B13:C13"/>
    <mergeCell ref="D38:E38"/>
    <mergeCell ref="A33:E33"/>
    <mergeCell ref="B29:C29"/>
    <mergeCell ref="B22:C22"/>
    <mergeCell ref="D22:E22"/>
    <mergeCell ref="D73:E73"/>
    <mergeCell ref="D74:E74"/>
    <mergeCell ref="D39:E39"/>
    <mergeCell ref="B37:C37"/>
    <mergeCell ref="D37:E37"/>
    <mergeCell ref="D75:E75"/>
    <mergeCell ref="D125:E125"/>
    <mergeCell ref="D121:E121"/>
    <mergeCell ref="A117:E117"/>
    <mergeCell ref="D47:E47"/>
    <mergeCell ref="B48:B49"/>
    <mergeCell ref="D48:E48"/>
    <mergeCell ref="D49:E49"/>
    <mergeCell ref="D119:E119"/>
    <mergeCell ref="D120:E120"/>
    <mergeCell ref="D118:E118"/>
    <mergeCell ref="D116:E116"/>
    <mergeCell ref="A125:B125"/>
    <mergeCell ref="A122:B122"/>
    <mergeCell ref="D58:E58"/>
    <mergeCell ref="D60:E60"/>
    <mergeCell ref="D113:E113"/>
    <mergeCell ref="D115:E115"/>
    <mergeCell ref="D87:E87"/>
    <mergeCell ref="D111:E111"/>
    <mergeCell ref="D112:E112"/>
    <mergeCell ref="D88:E88"/>
    <mergeCell ref="D91:E91"/>
    <mergeCell ref="D92:E92"/>
    <mergeCell ref="D94:E94"/>
    <mergeCell ref="D96:E96"/>
    <mergeCell ref="D100:E100"/>
    <mergeCell ref="D77:E77"/>
    <mergeCell ref="D79:E79"/>
    <mergeCell ref="D81:E81"/>
    <mergeCell ref="D82:E82"/>
    <mergeCell ref="D103:E103"/>
    <mergeCell ref="D106:E106"/>
    <mergeCell ref="D93:E93"/>
    <mergeCell ref="D95:E95"/>
    <mergeCell ref="D107:E107"/>
    <mergeCell ref="D108:E108"/>
    <mergeCell ref="D109:E109"/>
    <mergeCell ref="D110:E110"/>
    <mergeCell ref="D41:E41"/>
    <mergeCell ref="D70:E70"/>
    <mergeCell ref="D71:E71"/>
    <mergeCell ref="D76:E76"/>
    <mergeCell ref="B24:C24"/>
    <mergeCell ref="D24:E24"/>
    <mergeCell ref="D50:E50"/>
    <mergeCell ref="D54:E54"/>
    <mergeCell ref="D56:E56"/>
    <mergeCell ref="D55:E55"/>
    <mergeCell ref="D36:E36"/>
    <mergeCell ref="D35:E35"/>
    <mergeCell ref="D34:E34"/>
    <mergeCell ref="B36:C36"/>
    <mergeCell ref="B35:C35"/>
    <mergeCell ref="B34:C34"/>
    <mergeCell ref="B39:C39"/>
    <mergeCell ref="A40:E40"/>
    <mergeCell ref="B30:C30"/>
    <mergeCell ref="D30:E30"/>
    <mergeCell ref="D51:E51"/>
    <mergeCell ref="B32:C32"/>
    <mergeCell ref="D69:E69"/>
    <mergeCell ref="D72:E72"/>
  </mergeCells>
  <pageMargins left="0.94488188976377963" right="0.27559055118110237" top="0.47244094488188981" bottom="0.39370078740157483" header="0.31496062992125984" footer="0.31496062992125984"/>
  <pageSetup paperSize="9" scale="6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vt:i4>
      </vt:variant>
    </vt:vector>
  </HeadingPairs>
  <TitlesOfParts>
    <vt:vector size="2" baseType="lpstr">
      <vt:lpstr>Лист1</vt:lpstr>
      <vt:lpstr>Лист1!Область_друку</vt:lpstr>
    </vt:vector>
  </TitlesOfParts>
  <Company>SPecialiST RePack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Ірина Корж</dc:creator>
  <cp:lastModifiedBy>Admin</cp:lastModifiedBy>
  <cp:lastPrinted>2026-05-04T11:52:04Z</cp:lastPrinted>
  <dcterms:created xsi:type="dcterms:W3CDTF">2020-12-14T13:52:51Z</dcterms:created>
  <dcterms:modified xsi:type="dcterms:W3CDTF">2026-05-06T10:58:32Z</dcterms:modified>
</cp:coreProperties>
</file>